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065" windowHeight="11640" activeTab="0"/>
  </bookViews>
  <sheets>
    <sheet name="стр.1_2" sheetId="1" r:id="rId1"/>
    <sheet name="стр.3_4_5" sheetId="2" r:id="rId2"/>
    <sheet name="стр.6_7_8" sheetId="3" r:id="rId3"/>
    <sheet name="стр.9" sheetId="4" r:id="rId4"/>
    <sheet name="стр.10" sheetId="5" r:id="rId5"/>
  </sheets>
  <definedNames>
    <definedName name="_xlnm.Print_Titles" localSheetId="1">'стр.3_4_5'!$4:$4</definedName>
    <definedName name="_xlnm.Print_Area" localSheetId="0">'стр.1_2'!$A$1:$DG$41</definedName>
    <definedName name="_xlnm.Print_Area" localSheetId="1">'стр.3_4_5'!$A$1:$DD$91</definedName>
  </definedNames>
  <calcPr fullCalcOnLoad="1"/>
</workbook>
</file>

<file path=xl/sharedStrings.xml><?xml version="1.0" encoding="utf-8"?>
<sst xmlns="http://schemas.openxmlformats.org/spreadsheetml/2006/main" count="289" uniqueCount="178">
  <si>
    <t>Наименование показателя</t>
  </si>
  <si>
    <t>из них:</t>
  </si>
  <si>
    <t>"</t>
  </si>
  <si>
    <t xml:space="preserve"> г.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</si>
  <si>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</si>
  <si>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</si>
  <si>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</si>
  <si>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</si>
  <si>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</si>
  <si>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</si>
  <si>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</si>
  <si>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</si>
  <si>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</si>
  <si>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(наименование должности лица, утверждающего документ)</t>
  </si>
  <si>
    <t>Форма по КФД</t>
  </si>
  <si>
    <t>ИНН/КПП</t>
  </si>
  <si>
    <t>1.3. Перечень услуг (работ), осуществляемых на платной основе:</t>
  </si>
  <si>
    <t>383</t>
  </si>
  <si>
    <t>Наименование органа, осуществляющего</t>
  </si>
  <si>
    <t>функции и полномочия учредителя</t>
  </si>
  <si>
    <t>Второй год планового периода</t>
  </si>
  <si>
    <t>Очередной финансо-вый год</t>
  </si>
  <si>
    <t>по выданным авансам на услуги связи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</si>
  <si>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</si>
  <si>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</si>
  <si>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</si>
  <si>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</si>
  <si>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</si>
  <si>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</si>
  <si>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</si>
  <si>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</si>
  <si>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</si>
  <si>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по начислениям на выплаты по оплате труда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</si>
  <si>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</si>
  <si>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</si>
  <si>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</si>
  <si>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</si>
  <si>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</si>
  <si>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</si>
  <si>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</si>
  <si>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</si>
  <si>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</si>
  <si>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</si>
  <si>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прочим расчетам с кредиторами</t>
  </si>
  <si>
    <t>по платежам в бюджет</t>
  </si>
  <si>
    <t xml:space="preserve">ПЛАН </t>
  </si>
  <si>
    <t>Наименование муниципального</t>
  </si>
  <si>
    <t>учреждения</t>
  </si>
  <si>
    <t>Юридический адрес</t>
  </si>
  <si>
    <t>муниципального</t>
  </si>
  <si>
    <t>1.1. Цели деятельности муниципального учреждения:</t>
  </si>
  <si>
    <t>1.2. Виды деятельности  муниципального учреждения:</t>
  </si>
  <si>
    <t>Сумма, руб.</t>
  </si>
  <si>
    <t>5904103200/590401001</t>
  </si>
  <si>
    <t>36446993</t>
  </si>
  <si>
    <r>
      <rPr>
        <sz val="11"/>
        <rFont val="Calibri"/>
        <family val="2"/>
      </rPr>
      <t>──</t>
    </r>
    <r>
      <rPr>
        <sz val="11"/>
        <rFont val="Times New Roman"/>
        <family val="1"/>
      </rPr>
      <t xml:space="preserve">воспитание гражданственности, трудолюбия, уважения к правам и свободам человека, любви к окружающей природе, Родине, семье;
- формирование общей культуры личности обучающихся на основе усвоения обязательного минимума содержания общеобразовательных программ их адаптация к жизни в обществе;
- создание основы для осознанного выбора и последующего освоения профессиональных образовательных программ;
- формирование здорового образа жизни.
 Школа осуществляет обучение и воспитание в интересах личности общества, государства, обеспечивает охрану здоровья и создание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
</t>
    </r>
  </si>
  <si>
    <r>
      <rPr>
        <sz val="11"/>
        <rFont val="Calibri"/>
        <family val="2"/>
      </rPr>
      <t>─</t>
    </r>
    <r>
      <rPr>
        <sz val="11"/>
        <rFont val="Times New Roman"/>
        <family val="1"/>
      </rPr>
      <t xml:space="preserve">реализация основной общеобразовательной программы основного общего и среднего (полного) общего образования с учетом требований федеральных государственных образовательных стандартов;
- реализация образовательных программ  специальных (коррекционных) учреждений VII, VIII видов; 
- обеспечение  охраны и укрепления здоровья обучающихся;
- осуществление воспитания в интересах личности, общества, государства;
- разработка и утверждение по согласованию с Учредителем годового календарного учебного графика и расписания занятий;
- разработка и утверждение образовательных программ и учебных планов;
- разработка и утверждение рабочих программ учебных курсов, предметов, дисциплин;
- выбор форм, средств и методов обучения и воспитания, учебных пособий и учебников;
- выбор системы оценок, форму, порядок и периодичность промежуточной аттестации обучающихся;
- реализация дополнительных образовательных программ и оказание дополнительных образовательных услуг, в том числе и платных, за пределами основных образовательных программ;
- выявление  обучающихся, находящихся в социально-опасном положении, а также не посещающих или систематически пропускающих по неуважительным причинам занятия, принимает меры по их воспитанию, получению ими основного общего и среднего (полного) общего образования;
- выявление семей, находящихся в социально-опасном положении, и оказывание им содействия в обучении и воспитании детей;
- предоставление специальных условий обучения детей с ограниченными возможностями здоровья, детей-инвалидов, в том числе оказание психологической и логопедической поддержки;
- оборудование помещений в соответствии с государственными нормами и требованиями в пределах имеющихся финансовых средств;
- предоставление Учредителю и общественности ежегодного отчёта о поступлении и расходовании финансовых и материальных средств, а также отчета (публичного доклада) о результатах деятельности Школы за учебный год;
- обеспечение функционирования системы внутреннего мониторинга качества образования в Школе;
- обеспечение создания и ведения официального сайта Школы в сети Интернет;
- организация работы групп продлённого дня;
привлечение дополнительных финансовых источников, в том числе и валютных, средств за счет предоставления платных образовательных услуг, добровольных пожертвований и целевых взносов физических и юридических лиц, в том числе иностранных граждан.
</t>
    </r>
  </si>
  <si>
    <t xml:space="preserve">─по дополнительным общеобразовательным программам направленности: 
 художественно-эстетическое, физкультурно-спортивное, научно-техническое, обучение второму иностранному языку, подготовка к поступлению в вузы и ссузы.
- по программам профессиональной подготовки: водитель автомобиля, швея.
</t>
  </si>
  <si>
    <t>I. Сведения о деятельности муниципального бюджетного учреждения</t>
  </si>
  <si>
    <t>Первый год планового периода</t>
  </si>
  <si>
    <t>Администрация закрытого административно-территориального  образования Звёздный</t>
  </si>
  <si>
    <t>Муниципальное бюджетное учреждение Средняя общеобразовательная школа ЗАТО Звёздный</t>
  </si>
  <si>
    <t>1.1. Общая балансовая стоимость недвижимого имущества, всего</t>
  </si>
  <si>
    <t>1.2. Общая балансовая стоимость движимого муниципального имущества, всего</t>
  </si>
  <si>
    <t>1.1.1.стоимость имущества, закрепленного собственником имущества за муниципальным учреждением на праве оперативного управления</t>
  </si>
  <si>
    <t>1.1.2.стоимость имущества, приобретенного муниципальным учреждением за счет выделенных собственником имущества учреждения средств</t>
  </si>
  <si>
    <t>1.1.3.стоимость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</si>
  <si>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1.1.4.остаточная стоимость недвижимого муниципального имущества</t>
  </si>
  <si>
    <t>1.2.1.общая балансовая стоимость особо ценного движимого имущества</t>
  </si>
  <si>
    <t>1.2.2.остаточная стоимость особо ценного движимого имущества</t>
  </si>
  <si>
    <t>I. Нефинансовые активы, всего:</t>
  </si>
  <si>
    <t>II. Финансовые активы, всего</t>
  </si>
  <si>
    <t>2.1. Денежные средства учреждения, всего</t>
  </si>
  <si>
    <t>2.1.1. денежные средства учреждения на лицевых счетах в органе казначейства</t>
  </si>
  <si>
    <t>2.1.2. денежные средства учреждения в иностранной валюте на счетах в кредитной организации</t>
  </si>
  <si>
    <t>2.1.3. денежные средства в кассе</t>
  </si>
  <si>
    <t>2.1.4. денежные средства учреждения, размещенные на депозиты в кредитной организации</t>
  </si>
  <si>
    <t>2.2. иные финансовые инструменты</t>
  </si>
  <si>
    <t>2.1.5. денежные документы</t>
  </si>
  <si>
    <t>2.3. Дебиторская задолженность, всего</t>
  </si>
  <si>
    <t>2.3.1. Дебиторская задолженность по доходам, полученным за счет средств субсидий</t>
  </si>
  <si>
    <t>2.3.2. Дебиторская задолженность по выданным авансам, полученным за счет средств субсидий, всего:</t>
  </si>
  <si>
    <t>2.3.3. Дебиторская задолженность по выданным авансам за счет  приносящей доход деятельности, всего:</t>
  </si>
  <si>
    <t>III. Обязательства, всего</t>
  </si>
  <si>
    <t>3.1. долговые обязательства</t>
  </si>
  <si>
    <t>3.2. кредиторская задолженность, всего</t>
  </si>
  <si>
    <t>3.2.1. Просроченная кредиторская задолженность</t>
  </si>
  <si>
    <t>3.2.2. Кредиторская задолженность по расчетам с поставщиками и подрядчиками за счет средств субсидий, всего:</t>
  </si>
  <si>
    <t>3.2.3.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</si>
  <si>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 (подразделения)</t>
  </si>
  <si>
    <t>Таблица 2</t>
  </si>
  <si>
    <t>Код строки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</si>
  <si>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</si>
  <si>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</si>
  <si>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</si>
  <si>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</si>
  <si>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</si>
  <si>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</si>
  <si>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</si>
  <si>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</si>
  <si>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</si>
  <si>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</si>
  <si>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</si>
  <si>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</si>
  <si>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</si>
  <si>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</si>
  <si>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</si>
  <si>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</si>
  <si>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</si>
  <si>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</si>
  <si>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</si>
  <si>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и</t>
  </si>
  <si>
    <t>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</si>
  <si>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</si>
  <si>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</si>
  <si>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налог на имущество и земельный налог</t>
  </si>
  <si>
    <t>транспортный налог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</si>
  <si>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</si>
  <si>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</si>
  <si>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</si>
  <si>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</si>
  <si>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</si>
  <si>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</si>
  <si>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</si>
  <si>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</si>
  <si>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</si>
  <si>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</si>
  <si>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</si>
  <si>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</si>
  <si>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</si>
  <si>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</si>
  <si>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IV. Показатели выплат по расходам на закупку товаров, работ, услуг учреждения (подразделения)</t>
  </si>
  <si>
    <t>Таблица 2.1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</si>
  <si>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</si>
  <si>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</si>
  <si>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</si>
  <si>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</si>
  <si>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</si>
  <si>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</si>
  <si>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</si>
  <si>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</si>
  <si>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V. Сведения о средствах, поступающих во временное распоряжение учреждения (подразделения)</t>
  </si>
  <si>
    <t>Таблица 3</t>
  </si>
  <si>
    <t>Сумма (руб., с точностью до двух знаков после запятой - 0,00)</t>
  </si>
  <si>
    <t>Поступление</t>
  </si>
  <si>
    <t>Выбытие</t>
  </si>
  <si>
    <t>VI. Справочная информация</t>
  </si>
  <si>
    <t>Таблица 4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</si>
  <si>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</si>
  <si>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</si>
  <si>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</si>
  <si>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</si>
  <si>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Главный бухгалтер </t>
  </si>
  <si>
    <t>Код по бюджетной классифика-ции Российской Федерации</t>
  </si>
  <si>
    <t>Х</t>
  </si>
  <si>
    <t>.0001</t>
  </si>
  <si>
    <t>.00000000000000000244</t>
  </si>
  <si>
    <t>Исполнитель:</t>
  </si>
  <si>
    <t>Бекушева Н.А.</t>
  </si>
  <si>
    <t>питание</t>
  </si>
  <si>
    <t>Директор МБУ СОШ ЗАТО Звёздный</t>
  </si>
  <si>
    <t>Ларионова Галина Иннокентьевна</t>
  </si>
  <si>
    <t>прочие выплаты</t>
  </si>
  <si>
    <t>питание малоимущих, стипендия</t>
  </si>
  <si>
    <t>18</t>
  </si>
  <si>
    <t>II. Показатели финансового состояния учреждения на 01 января 2018 года</t>
  </si>
  <si>
    <r>
      <t xml:space="preserve">на </t>
    </r>
    <r>
      <rPr>
        <sz val="11"/>
        <rFont val="Times New Roman"/>
        <family val="1"/>
      </rPr>
      <t>2018</t>
    </r>
    <r>
      <rPr>
        <b/>
        <i/>
        <sz val="11"/>
        <rFont val="Times New Roman"/>
        <family val="1"/>
      </rPr>
      <t> </t>
    </r>
    <r>
      <rPr>
        <b/>
        <sz val="11"/>
        <rFont val="Times New Roman"/>
        <family val="1"/>
      </rPr>
      <t>год</t>
    </r>
  </si>
  <si>
    <r>
      <t xml:space="preserve">на </t>
    </r>
    <r>
      <rPr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января</t>
    </r>
    <r>
      <rPr>
        <b/>
        <sz val="11"/>
        <rFont val="Times New Roman"/>
        <family val="1"/>
      </rPr>
      <t xml:space="preserve"> 20</t>
    </r>
    <r>
      <rPr>
        <sz val="11"/>
        <rFont val="Times New Roman"/>
        <family val="1"/>
      </rPr>
      <t xml:space="preserve"> 18</t>
    </r>
    <r>
      <rPr>
        <b/>
        <i/>
        <sz val="11"/>
        <rFont val="Times New Roman"/>
        <family val="1"/>
      </rPr>
      <t> </t>
    </r>
    <r>
      <rPr>
        <b/>
        <sz val="11"/>
        <rFont val="Times New Roman"/>
        <family val="1"/>
      </rPr>
      <t>г.</t>
    </r>
  </si>
  <si>
    <r>
      <t>на 20</t>
    </r>
    <r>
      <rPr>
        <u val="single"/>
        <sz val="12"/>
        <rFont val="Times New Roman"/>
        <family val="1"/>
      </rPr>
      <t>19</t>
    </r>
    <r>
      <rPr>
        <sz val="12"/>
        <rFont val="Times New Roman"/>
        <family val="1"/>
      </rPr>
      <t xml:space="preserve"> г. 1-ый год планового периода</t>
    </r>
  </si>
  <si>
    <r>
      <t>на 20</t>
    </r>
    <r>
      <rPr>
        <u val="single"/>
        <sz val="12"/>
        <rFont val="Times New Roman"/>
        <family val="1"/>
      </rPr>
      <t>20</t>
    </r>
    <r>
      <rPr>
        <sz val="12"/>
        <rFont val="Times New Roman"/>
        <family val="1"/>
      </rPr>
      <t xml:space="preserve"> г. 2-ой год планового периода</t>
    </r>
  </si>
  <si>
    <r>
      <t xml:space="preserve">на 20 </t>
    </r>
    <r>
      <rPr>
        <u val="single"/>
        <sz val="12"/>
        <rFont val="Times New Roman"/>
        <family val="1"/>
      </rPr>
      <t>18</t>
    </r>
    <r>
      <rPr>
        <sz val="12"/>
        <rFont val="Times New Roman"/>
        <family val="1"/>
      </rPr>
      <t xml:space="preserve"> г. очередной финансовый год</t>
    </r>
  </si>
  <si>
    <t>финансово-хозяйственной деятельности на 2018 год и плановый</t>
  </si>
  <si>
    <t>период 2019, 2020г.г.</t>
  </si>
  <si>
    <t>01.08.2018</t>
  </si>
  <si>
    <t>01</t>
  </si>
  <si>
    <t>августа</t>
  </si>
  <si>
    <t>пр. № 267-А от 01.08.2018г.</t>
  </si>
  <si>
    <t>614575, Пермский край, п. Звёздный, ул. Школьная, д. 8;               614575, Пермский край, п. Звёздный, ул. Бабичева, д. 5 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</si>
</sst>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&quot;р.&quot;"/>
    <numFmt numFmtId="170" formatCode="_-* #,##0.00[$р.-419]_-;\-* #,##0.00[$р.-419]_-;_-* &quot;-&quot;??[$р.-419]_-;_-@_-"/>
    <numFmt numFmtId="171" formatCode="_-* #,##0.000_р_._-;\-* #,##0.000_р_._-;_-* &quot;-&quot;???_р_._-;_-@_-"/>
    <numFmt numFmtId="172" formatCode="0.0"/>
  </numFmts>
  <fonts count="5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8"/>
      <name val="Arial Narrow"/>
      <family val="2"/>
    </font>
    <font>
      <sz val="11"/>
      <name val="Calibri"/>
      <family val="2"/>
    </font>
    <font>
      <b/>
      <i/>
      <sz val="11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i/>
      <sz val="10.5"/>
      <name val="Times New Roman"/>
      <family val="1"/>
    </font>
    <font>
      <i/>
      <sz val="10.5"/>
      <name val="Times New Roman"/>
      <family val="1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0.5"/>
      <name val="Arial Cyr"/>
      <family val="0"/>
    </font>
    <font>
      <b/>
      <sz val="10.5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3" xfId="0" applyFont="1" applyBorder="1" applyAlignment="1">
      <alignment horizontal="left" vertical="top" wrapText="1" indent="2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10" fillId="0" borderId="19" xfId="0" applyFont="1" applyBorder="1" applyAlignment="1">
      <alignment vertical="center" wrapText="1"/>
    </xf>
    <xf numFmtId="0" fontId="10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 wrapText="1" indent="1"/>
    </xf>
    <xf numFmtId="0" fontId="10" fillId="0" borderId="17" xfId="0" applyFont="1" applyBorder="1" applyAlignment="1">
      <alignment horizontal="left" vertical="center" wrapText="1" indent="1"/>
    </xf>
    <xf numFmtId="0" fontId="10" fillId="0" borderId="17" xfId="0" applyFont="1" applyBorder="1" applyAlignment="1">
      <alignment horizontal="left" vertical="center" wrapText="1" indent="3"/>
    </xf>
    <xf numFmtId="0" fontId="10" fillId="0" borderId="18" xfId="0" applyFont="1" applyBorder="1" applyAlignment="1">
      <alignment horizontal="left" vertical="center" wrapText="1" indent="3"/>
    </xf>
    <xf numFmtId="0" fontId="10" fillId="0" borderId="18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2" fontId="11" fillId="0" borderId="17" xfId="0" applyNumberFormat="1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43" fontId="11" fillId="0" borderId="17" xfId="0" applyNumberFormat="1" applyFont="1" applyBorder="1" applyAlignment="1">
      <alignment horizontal="center" vertical="center" wrapText="1"/>
    </xf>
    <xf numFmtId="43" fontId="11" fillId="0" borderId="19" xfId="0" applyNumberFormat="1" applyFont="1" applyBorder="1" applyAlignment="1">
      <alignment horizontal="center" vertical="center" wrapText="1"/>
    </xf>
    <xf numFmtId="43" fontId="12" fillId="0" borderId="17" xfId="0" applyNumberFormat="1" applyFont="1" applyBorder="1" applyAlignment="1">
      <alignment horizontal="center" vertical="center" wrapText="1"/>
    </xf>
    <xf numFmtId="43" fontId="13" fillId="0" borderId="17" xfId="0" applyNumberFormat="1" applyFont="1" applyBorder="1" applyAlignment="1">
      <alignment horizontal="center" vertical="center" wrapText="1"/>
    </xf>
    <xf numFmtId="43" fontId="11" fillId="0" borderId="22" xfId="0" applyNumberFormat="1" applyFont="1" applyBorder="1" applyAlignment="1">
      <alignment horizontal="center" vertical="center" wrapText="1"/>
    </xf>
    <xf numFmtId="43" fontId="12" fillId="0" borderId="23" xfId="0" applyNumberFormat="1" applyFont="1" applyBorder="1" applyAlignment="1">
      <alignment horizontal="center" vertical="center" wrapText="1"/>
    </xf>
    <xf numFmtId="43" fontId="12" fillId="0" borderId="24" xfId="0" applyNumberFormat="1" applyFont="1" applyBorder="1" applyAlignment="1">
      <alignment horizontal="center" vertical="center" wrapText="1"/>
    </xf>
    <xf numFmtId="43" fontId="11" fillId="0" borderId="23" xfId="0" applyNumberFormat="1" applyFont="1" applyBorder="1" applyAlignment="1">
      <alignment vertical="center" wrapText="1"/>
    </xf>
    <xf numFmtId="43" fontId="11" fillId="0" borderId="22" xfId="0" applyNumberFormat="1" applyFont="1" applyBorder="1" applyAlignment="1">
      <alignment vertical="center" wrapText="1"/>
    </xf>
    <xf numFmtId="43" fontId="12" fillId="0" borderId="22" xfId="0" applyNumberFormat="1" applyFont="1" applyBorder="1" applyAlignment="1">
      <alignment horizontal="center" vertical="center" wrapText="1"/>
    </xf>
    <xf numFmtId="43" fontId="12" fillId="0" borderId="19" xfId="0" applyNumberFormat="1" applyFont="1" applyBorder="1" applyAlignment="1">
      <alignment horizontal="center" vertical="center" wrapText="1"/>
    </xf>
    <xf numFmtId="2" fontId="11" fillId="0" borderId="17" xfId="0" applyNumberFormat="1" applyFont="1" applyBorder="1" applyAlignment="1">
      <alignment horizontal="right" vertical="center" wrapText="1"/>
    </xf>
    <xf numFmtId="2" fontId="10" fillId="0" borderId="17" xfId="0" applyNumberFormat="1" applyFont="1" applyBorder="1" applyAlignment="1">
      <alignment vertical="center" wrapText="1"/>
    </xf>
    <xf numFmtId="43" fontId="10" fillId="0" borderId="17" xfId="0" applyNumberFormat="1" applyFont="1" applyBorder="1" applyAlignment="1">
      <alignment horizontal="center" vertical="center" wrapText="1"/>
    </xf>
    <xf numFmtId="43" fontId="10" fillId="0" borderId="16" xfId="0" applyNumberFormat="1" applyFont="1" applyBorder="1" applyAlignment="1">
      <alignment horizontal="center" vertical="center" wrapText="1"/>
    </xf>
    <xf numFmtId="43" fontId="10" fillId="0" borderId="19" xfId="0" applyNumberFormat="1" applyFont="1" applyBorder="1" applyAlignment="1">
      <alignment horizontal="center" vertical="center" wrapText="1"/>
    </xf>
    <xf numFmtId="43" fontId="10" fillId="0" borderId="15" xfId="0" applyNumberFormat="1" applyFont="1" applyBorder="1" applyAlignment="1">
      <alignment horizontal="center" vertical="center" wrapText="1"/>
    </xf>
    <xf numFmtId="43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3" fontId="12" fillId="0" borderId="2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3" fontId="13" fillId="0" borderId="16" xfId="0" applyNumberFormat="1" applyFont="1" applyBorder="1" applyAlignment="1">
      <alignment horizontal="center" vertical="center" wrapText="1"/>
    </xf>
    <xf numFmtId="43" fontId="11" fillId="0" borderId="16" xfId="0" applyNumberFormat="1" applyFont="1" applyBorder="1" applyAlignment="1">
      <alignment horizontal="center" vertical="center" wrapText="1"/>
    </xf>
    <xf numFmtId="1" fontId="10" fillId="0" borderId="17" xfId="0" applyNumberFormat="1" applyFont="1" applyBorder="1" applyAlignment="1">
      <alignment horizontal="center" vertical="center" wrapText="1"/>
    </xf>
    <xf numFmtId="0" fontId="19" fillId="0" borderId="25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2" xfId="0" applyFont="1" applyBorder="1" applyAlignment="1">
      <alignment horizontal="center"/>
    </xf>
    <xf numFmtId="43" fontId="20" fillId="0" borderId="17" xfId="0" applyNumberFormat="1" applyFont="1" applyBorder="1" applyAlignment="1">
      <alignment horizontal="center" vertical="center" wrapText="1"/>
    </xf>
    <xf numFmtId="43" fontId="21" fillId="0" borderId="17" xfId="0" applyNumberFormat="1" applyFont="1" applyBorder="1" applyAlignment="1">
      <alignment horizontal="center" vertical="center" wrapText="1"/>
    </xf>
    <xf numFmtId="43" fontId="21" fillId="0" borderId="16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43" fontId="11" fillId="0" borderId="23" xfId="0" applyNumberFormat="1" applyFont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21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5" fillId="0" borderId="2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49" fontId="1" fillId="0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2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3" fontId="7" fillId="0" borderId="28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top" wrapText="1" indent="2"/>
    </xf>
    <xf numFmtId="0" fontId="1" fillId="0" borderId="13" xfId="0" applyFont="1" applyBorder="1" applyAlignment="1">
      <alignment horizontal="left" vertical="top" wrapText="1" indent="2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43" fontId="7" fillId="0" borderId="11" xfId="0" applyNumberFormat="1" applyFont="1" applyBorder="1" applyAlignment="1">
      <alignment horizontal="center" vertical="center"/>
    </xf>
    <xf numFmtId="43" fontId="7" fillId="0" borderId="26" xfId="0" applyNumberFormat="1" applyFont="1" applyBorder="1" applyAlignment="1">
      <alignment horizontal="center" vertical="center"/>
    </xf>
    <xf numFmtId="43" fontId="7" fillId="0" borderId="27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left" wrapText="1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7" xfId="0" applyFont="1" applyBorder="1" applyAlignment="1">
      <alignment horizontal="left" wrapText="1"/>
    </xf>
    <xf numFmtId="0" fontId="10" fillId="0" borderId="20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43" fontId="11" fillId="0" borderId="24" xfId="0" applyNumberFormat="1" applyFont="1" applyBorder="1" applyAlignment="1">
      <alignment horizontal="center" vertical="center" wrapText="1"/>
    </xf>
    <xf numFmtId="43" fontId="11" fillId="0" borderId="23" xfId="0" applyNumberFormat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43" fontId="11" fillId="0" borderId="31" xfId="0" applyNumberFormat="1" applyFont="1" applyBorder="1" applyAlignment="1">
      <alignment horizontal="center" vertical="center" wrapText="1"/>
    </xf>
    <xf numFmtId="43" fontId="13" fillId="0" borderId="34" xfId="0" applyNumberFormat="1" applyFont="1" applyBorder="1" applyAlignment="1">
      <alignment horizontal="center" vertical="center" wrapText="1"/>
    </xf>
    <xf numFmtId="43" fontId="13" fillId="0" borderId="33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43" fontId="12" fillId="0" borderId="34" xfId="0" applyNumberFormat="1" applyFont="1" applyBorder="1" applyAlignment="1">
      <alignment horizontal="center" vertical="center" wrapText="1"/>
    </xf>
    <xf numFmtId="43" fontId="12" fillId="0" borderId="33" xfId="0" applyNumberFormat="1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43" fontId="12" fillId="0" borderId="24" xfId="0" applyNumberFormat="1" applyFont="1" applyBorder="1" applyAlignment="1">
      <alignment horizontal="center" vertical="center" wrapText="1"/>
    </xf>
    <xf numFmtId="43" fontId="12" fillId="0" borderId="31" xfId="0" applyNumberFormat="1" applyFont="1" applyBorder="1" applyAlignment="1">
      <alignment horizontal="center" vertical="center" wrapText="1"/>
    </xf>
    <xf numFmtId="43" fontId="12" fillId="0" borderId="23" xfId="0" applyNumberFormat="1" applyFont="1" applyBorder="1" applyAlignment="1">
      <alignment horizontal="center" vertical="center" wrapText="1"/>
    </xf>
    <xf numFmtId="43" fontId="12" fillId="0" borderId="32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top" wrapText="1"/>
    </xf>
    <xf numFmtId="0" fontId="10" fillId="0" borderId="35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80"/>
  <sheetViews>
    <sheetView tabSelected="1" view="pageBreakPreview" zoomScaleSheetLayoutView="100" workbookViewId="0" topLeftCell="A1">
      <selection activeCell="A10" sqref="A10:DD10"/>
    </sheetView>
  </sheetViews>
  <sheetFormatPr defaultColWidth="0.875" defaultRowHeight="12.75"/>
  <cols>
    <col min="1" max="78" width="0.875" style="1" customWidth="1"/>
    <col min="79" max="108" width="1.00390625" style="1" customWidth="1"/>
    <col min="109" max="16384" width="0.875" style="1" customWidth="1"/>
  </cols>
  <sheetData>
    <row r="1" ht="9.75" customHeight="1">
      <c r="N1" s="2"/>
    </row>
    <row r="2" spans="57:108" ht="15">
      <c r="BE2" s="125" t="s">
        <v>7</v>
      </c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</row>
    <row r="3" spans="57:108" ht="15">
      <c r="BE3" s="126" t="s">
        <v>160</v>
      </c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</row>
    <row r="4" spans="57:108" s="2" customFormat="1" ht="12">
      <c r="BE4" s="129" t="s">
        <v>13</v>
      </c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</row>
    <row r="5" spans="57:108" ht="15"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CA5" s="128" t="s">
        <v>161</v>
      </c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</row>
    <row r="6" spans="57:108" s="2" customFormat="1" ht="12">
      <c r="BE6" s="127" t="s">
        <v>5</v>
      </c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CA6" s="127" t="s">
        <v>6</v>
      </c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</row>
    <row r="7" spans="65:99" ht="15">
      <c r="BM7" s="10" t="s">
        <v>2</v>
      </c>
      <c r="BN7" s="135" t="s">
        <v>174</v>
      </c>
      <c r="BO7" s="135"/>
      <c r="BP7" s="135"/>
      <c r="BQ7" s="135"/>
      <c r="BR7" s="1" t="s">
        <v>2</v>
      </c>
      <c r="BU7" s="135" t="s">
        <v>175</v>
      </c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6">
        <v>20</v>
      </c>
      <c r="CN7" s="136"/>
      <c r="CO7" s="136"/>
      <c r="CP7" s="136"/>
      <c r="CQ7" s="132" t="s">
        <v>164</v>
      </c>
      <c r="CR7" s="132"/>
      <c r="CS7" s="132"/>
      <c r="CT7" s="132"/>
      <c r="CU7" s="1" t="s">
        <v>3</v>
      </c>
    </row>
    <row r="8" ht="15">
      <c r="CY8" s="8"/>
    </row>
    <row r="9" spans="1:108" ht="15">
      <c r="A9" s="125" t="s">
        <v>45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</row>
    <row r="10" spans="1:108" ht="16.5">
      <c r="A10" s="134" t="s">
        <v>171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</row>
    <row r="11" spans="1:108" s="11" customFormat="1" ht="16.5">
      <c r="A11" s="130" t="s">
        <v>172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</row>
    <row r="12" ht="4.5" customHeight="1"/>
    <row r="13" spans="93:108" ht="17.25" customHeight="1">
      <c r="CO13" s="133" t="s">
        <v>8</v>
      </c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</row>
    <row r="14" spans="91:108" ht="15" customHeight="1">
      <c r="CM14" s="10" t="s">
        <v>14</v>
      </c>
      <c r="CO14" s="109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1"/>
    </row>
    <row r="15" spans="36:108" ht="15" customHeight="1">
      <c r="AJ15" s="3"/>
      <c r="AK15" s="4" t="s">
        <v>2</v>
      </c>
      <c r="AL15" s="118" t="s">
        <v>174</v>
      </c>
      <c r="AM15" s="118"/>
      <c r="AN15" s="118"/>
      <c r="AO15" s="118"/>
      <c r="AP15" s="3" t="s">
        <v>2</v>
      </c>
      <c r="AQ15" s="3"/>
      <c r="AR15" s="3"/>
      <c r="AS15" s="118" t="s">
        <v>175</v>
      </c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23">
        <v>20</v>
      </c>
      <c r="BL15" s="123"/>
      <c r="BM15" s="123"/>
      <c r="BN15" s="123"/>
      <c r="BO15" s="124" t="s">
        <v>164</v>
      </c>
      <c r="BP15" s="124"/>
      <c r="BQ15" s="124"/>
      <c r="BR15" s="124"/>
      <c r="BS15" s="3" t="s">
        <v>3</v>
      </c>
      <c r="BT15" s="3"/>
      <c r="BU15" s="3"/>
      <c r="BY15" s="14"/>
      <c r="CM15" s="10" t="s">
        <v>9</v>
      </c>
      <c r="CO15" s="109" t="s">
        <v>173</v>
      </c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1"/>
    </row>
    <row r="16" spans="77:108" ht="10.5" customHeight="1">
      <c r="BY16" s="14"/>
      <c r="BZ16" s="14"/>
      <c r="CM16" s="10"/>
      <c r="CO16" s="109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1"/>
    </row>
    <row r="17" spans="77:108" ht="9.75" customHeight="1">
      <c r="BY17" s="14"/>
      <c r="BZ17" s="14"/>
      <c r="CM17" s="10"/>
      <c r="CO17" s="109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1"/>
    </row>
    <row r="18" spans="1:108" ht="15" customHeight="1">
      <c r="A18" s="5" t="s">
        <v>46</v>
      </c>
      <c r="AI18" s="107" t="s">
        <v>61</v>
      </c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Y18" s="14"/>
      <c r="CM18" s="10" t="s">
        <v>10</v>
      </c>
      <c r="CO18" s="109" t="s">
        <v>54</v>
      </c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1"/>
    </row>
    <row r="19" spans="1:108" ht="15" customHeight="1">
      <c r="A19" s="5" t="s">
        <v>47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3"/>
      <c r="V19" s="16"/>
      <c r="W19" s="16"/>
      <c r="X19" s="16"/>
      <c r="Y19" s="16"/>
      <c r="Z19" s="17"/>
      <c r="AA19" s="17"/>
      <c r="AB19" s="17"/>
      <c r="AC19" s="15"/>
      <c r="AD19" s="15"/>
      <c r="AE19" s="15"/>
      <c r="AF19" s="15"/>
      <c r="AG19" s="15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Y19" s="14"/>
      <c r="BZ19" s="14"/>
      <c r="CM19" s="33"/>
      <c r="CO19" s="109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1"/>
    </row>
    <row r="20" spans="1:108" ht="45" customHeight="1">
      <c r="A20" s="5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Y20" s="14"/>
      <c r="BZ20" s="14"/>
      <c r="CM20" s="33"/>
      <c r="CO20" s="115" t="s">
        <v>176</v>
      </c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7"/>
    </row>
    <row r="21" spans="44:108" ht="11.25" customHeight="1"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Y21" s="14"/>
      <c r="BZ21" s="14"/>
      <c r="CM21" s="10"/>
      <c r="CO21" s="120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2"/>
    </row>
    <row r="22" spans="1:108" s="19" customFormat="1" ht="18.75" customHeight="1">
      <c r="A22" s="19" t="s">
        <v>15</v>
      </c>
      <c r="AI22" s="119" t="s">
        <v>53</v>
      </c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CM22" s="34"/>
      <c r="CO22" s="112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4"/>
    </row>
    <row r="23" spans="1:108" s="19" customFormat="1" ht="18.75" customHeight="1">
      <c r="A23" s="20" t="s">
        <v>12</v>
      </c>
      <c r="CM23" s="35" t="s">
        <v>11</v>
      </c>
      <c r="CO23" s="112" t="s">
        <v>17</v>
      </c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4"/>
    </row>
    <row r="24" spans="1:108" s="19" customFormat="1" ht="3" customHeight="1">
      <c r="A24" s="20"/>
      <c r="BX24" s="20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</row>
    <row r="25" spans="1:108" ht="15">
      <c r="A25" s="5" t="s">
        <v>18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131" t="s">
        <v>60</v>
      </c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</row>
    <row r="26" spans="1:108" ht="15">
      <c r="A26" s="5" t="s">
        <v>19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</row>
    <row r="27" spans="1:100" ht="11.25" customHeight="1">
      <c r="A27" s="5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4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23"/>
      <c r="CP27" s="23"/>
      <c r="CQ27" s="23"/>
      <c r="CR27" s="23"/>
      <c r="CS27" s="23"/>
      <c r="CT27" s="23"/>
      <c r="CU27" s="23"/>
      <c r="CV27" s="23"/>
    </row>
    <row r="28" spans="1:108" ht="15">
      <c r="A28" s="5" t="s">
        <v>48</v>
      </c>
      <c r="AS28" s="107" t="s">
        <v>177</v>
      </c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</row>
    <row r="29" spans="1:108" ht="15">
      <c r="A29" s="5" t="s">
        <v>49</v>
      </c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</row>
    <row r="30" spans="1:108" ht="15">
      <c r="A30" s="5" t="s">
        <v>47</v>
      </c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</row>
    <row r="31" ht="15" customHeight="1"/>
    <row r="32" spans="1:108" s="3" customFormat="1" ht="14.25">
      <c r="A32" s="108" t="s">
        <v>58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</row>
    <row r="33" spans="1:108" s="3" customFormat="1" ht="12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</row>
    <row r="34" spans="1:108" ht="15" customHeight="1">
      <c r="A34" s="21" t="s">
        <v>50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</row>
    <row r="35" spans="1:108" ht="165.75" customHeight="1">
      <c r="A35" s="107" t="s">
        <v>55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</row>
    <row r="36" spans="1:108" ht="15" customHeight="1">
      <c r="A36" s="21" t="s">
        <v>51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</row>
    <row r="37" spans="1:111" ht="224.25" customHeight="1">
      <c r="A37" s="107" t="s">
        <v>56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</row>
    <row r="38" spans="1:111" ht="148.5" customHeight="1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</row>
    <row r="39" spans="1:111" ht="93.75" customHeight="1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</row>
    <row r="40" spans="1:108" ht="15">
      <c r="A40" s="21" t="s">
        <v>16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</row>
    <row r="41" spans="1:111" ht="67.5" customHeight="1">
      <c r="A41" s="107" t="s">
        <v>57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</row>
    <row r="42" spans="1:111" ht="29.25" customHeight="1" hidden="1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</row>
    <row r="43" spans="1:111" ht="1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</row>
    <row r="44" spans="1:111" ht="15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</row>
    <row r="45" spans="1:111" ht="15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</row>
    <row r="46" spans="1:111" ht="15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</row>
    <row r="47" spans="1:111" ht="15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</row>
    <row r="48" spans="1:111" ht="15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</row>
    <row r="49" spans="1:111" ht="15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</row>
    <row r="50" spans="1:111" ht="15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</row>
    <row r="51" spans="1:111" ht="15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</row>
    <row r="52" spans="1:111" ht="15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</row>
    <row r="53" spans="1:111" ht="15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</row>
    <row r="54" spans="1:111" ht="15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</row>
    <row r="55" spans="1:111" ht="15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</row>
    <row r="56" spans="1:111" ht="15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</row>
    <row r="57" spans="1:111" ht="15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</row>
    <row r="58" spans="1:111" ht="15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</row>
    <row r="59" spans="1:111" ht="15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</row>
    <row r="60" spans="1:111" ht="15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</row>
    <row r="61" spans="1:111" ht="15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</row>
    <row r="62" spans="1:111" ht="15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</row>
    <row r="63" spans="1:111" ht="15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</row>
    <row r="64" spans="1:111" ht="15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</row>
    <row r="65" spans="1:111" ht="15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</row>
    <row r="66" spans="1:111" ht="15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</row>
    <row r="67" spans="1:111" ht="15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</row>
    <row r="68" spans="1:111" ht="1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</row>
    <row r="69" spans="1:111" ht="15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</row>
    <row r="70" spans="1:111" ht="15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</row>
    <row r="71" spans="1:111" ht="15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E71" s="107"/>
      <c r="DF71" s="107"/>
      <c r="DG71" s="107"/>
    </row>
    <row r="72" spans="1:111" ht="15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7"/>
      <c r="CO72" s="107"/>
      <c r="CP72" s="107"/>
      <c r="CQ72" s="107"/>
      <c r="CR72" s="107"/>
      <c r="CS72" s="107"/>
      <c r="CT72" s="107"/>
      <c r="CU72" s="107"/>
      <c r="CV72" s="107"/>
      <c r="CW72" s="107"/>
      <c r="CX72" s="107"/>
      <c r="CY72" s="107"/>
      <c r="CZ72" s="107"/>
      <c r="DA72" s="107"/>
      <c r="DB72" s="107"/>
      <c r="DC72" s="107"/>
      <c r="DD72" s="107"/>
      <c r="DE72" s="107"/>
      <c r="DF72" s="107"/>
      <c r="DG72" s="107"/>
    </row>
    <row r="73" spans="1:111" ht="15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7"/>
      <c r="CB73" s="107"/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7"/>
      <c r="CN73" s="107"/>
      <c r="CO73" s="107"/>
      <c r="CP73" s="107"/>
      <c r="CQ73" s="107"/>
      <c r="CR73" s="107"/>
      <c r="CS73" s="107"/>
      <c r="CT73" s="107"/>
      <c r="CU73" s="107"/>
      <c r="CV73" s="107"/>
      <c r="CW73" s="107"/>
      <c r="CX73" s="107"/>
      <c r="CY73" s="107"/>
      <c r="CZ73" s="107"/>
      <c r="DA73" s="107"/>
      <c r="DB73" s="107"/>
      <c r="DC73" s="107"/>
      <c r="DD73" s="107"/>
      <c r="DE73" s="107"/>
      <c r="DF73" s="107"/>
      <c r="DG73" s="107"/>
    </row>
    <row r="74" spans="1:111" ht="15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7"/>
      <c r="DF74" s="107"/>
      <c r="DG74" s="107"/>
    </row>
    <row r="75" spans="1:111" ht="15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7"/>
      <c r="CW75" s="107"/>
      <c r="CX75" s="107"/>
      <c r="CY75" s="107"/>
      <c r="CZ75" s="107"/>
      <c r="DA75" s="107"/>
      <c r="DB75" s="107"/>
      <c r="DC75" s="107"/>
      <c r="DD75" s="107"/>
      <c r="DE75" s="107"/>
      <c r="DF75" s="107"/>
      <c r="DG75" s="107"/>
    </row>
    <row r="76" spans="1:111" ht="15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7"/>
      <c r="BZ76" s="107"/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7"/>
      <c r="CO76" s="107"/>
      <c r="CP76" s="107"/>
      <c r="CQ76" s="107"/>
      <c r="CR76" s="107"/>
      <c r="CS76" s="107"/>
      <c r="CT76" s="107"/>
      <c r="CU76" s="107"/>
      <c r="CV76" s="107"/>
      <c r="CW76" s="107"/>
      <c r="CX76" s="107"/>
      <c r="CY76" s="107"/>
      <c r="CZ76" s="107"/>
      <c r="DA76" s="107"/>
      <c r="DB76" s="107"/>
      <c r="DC76" s="107"/>
      <c r="DD76" s="107"/>
      <c r="DE76" s="107"/>
      <c r="DF76" s="107"/>
      <c r="DG76" s="107"/>
    </row>
    <row r="77" spans="1:111" ht="15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107"/>
      <c r="BX77" s="107"/>
      <c r="BY77" s="107"/>
      <c r="BZ77" s="107"/>
      <c r="CA77" s="107"/>
      <c r="CB77" s="107"/>
      <c r="CC77" s="107"/>
      <c r="CD77" s="107"/>
      <c r="CE77" s="107"/>
      <c r="CF77" s="107"/>
      <c r="CG77" s="107"/>
      <c r="CH77" s="107"/>
      <c r="CI77" s="107"/>
      <c r="CJ77" s="107"/>
      <c r="CK77" s="107"/>
      <c r="CL77" s="107"/>
      <c r="CM77" s="107"/>
      <c r="CN77" s="107"/>
      <c r="CO77" s="107"/>
      <c r="CP77" s="107"/>
      <c r="CQ77" s="107"/>
      <c r="CR77" s="107"/>
      <c r="CS77" s="107"/>
      <c r="CT77" s="107"/>
      <c r="CU77" s="107"/>
      <c r="CV77" s="107"/>
      <c r="CW77" s="107"/>
      <c r="CX77" s="107"/>
      <c r="CY77" s="107"/>
      <c r="CZ77" s="107"/>
      <c r="DA77" s="107"/>
      <c r="DB77" s="107"/>
      <c r="DC77" s="107"/>
      <c r="DD77" s="107"/>
      <c r="DE77" s="107"/>
      <c r="DF77" s="107"/>
      <c r="DG77" s="107"/>
    </row>
    <row r="78" spans="1:111" ht="15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  <c r="BN78" s="107"/>
      <c r="BO78" s="107"/>
      <c r="BP78" s="107"/>
      <c r="BQ78" s="107"/>
      <c r="BR78" s="107"/>
      <c r="BS78" s="107"/>
      <c r="BT78" s="107"/>
      <c r="BU78" s="107"/>
      <c r="BV78" s="107"/>
      <c r="BW78" s="107"/>
      <c r="BX78" s="107"/>
      <c r="BY78" s="107"/>
      <c r="BZ78" s="107"/>
      <c r="CA78" s="107"/>
      <c r="CB78" s="107"/>
      <c r="CC78" s="107"/>
      <c r="CD78" s="107"/>
      <c r="CE78" s="107"/>
      <c r="CF78" s="107"/>
      <c r="CG78" s="107"/>
      <c r="CH78" s="107"/>
      <c r="CI78" s="107"/>
      <c r="CJ78" s="107"/>
      <c r="CK78" s="107"/>
      <c r="CL78" s="107"/>
      <c r="CM78" s="107"/>
      <c r="CN78" s="107"/>
      <c r="CO78" s="107"/>
      <c r="CP78" s="107"/>
      <c r="CQ78" s="107"/>
      <c r="CR78" s="107"/>
      <c r="CS78" s="107"/>
      <c r="CT78" s="107"/>
      <c r="CU78" s="107"/>
      <c r="CV78" s="107"/>
      <c r="CW78" s="107"/>
      <c r="CX78" s="107"/>
      <c r="CY78" s="107"/>
      <c r="CZ78" s="107"/>
      <c r="DA78" s="107"/>
      <c r="DB78" s="107"/>
      <c r="DC78" s="107"/>
      <c r="DD78" s="107"/>
      <c r="DE78" s="107"/>
      <c r="DF78" s="107"/>
      <c r="DG78" s="107"/>
    </row>
    <row r="79" spans="1:111" ht="15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BN79" s="107"/>
      <c r="BO79" s="107"/>
      <c r="BP79" s="107"/>
      <c r="BQ79" s="107"/>
      <c r="BR79" s="107"/>
      <c r="BS79" s="107"/>
      <c r="BT79" s="107"/>
      <c r="BU79" s="107"/>
      <c r="BV79" s="107"/>
      <c r="BW79" s="107"/>
      <c r="BX79" s="107"/>
      <c r="BY79" s="107"/>
      <c r="BZ79" s="107"/>
      <c r="CA79" s="107"/>
      <c r="CB79" s="107"/>
      <c r="CC79" s="107"/>
      <c r="CD79" s="107"/>
      <c r="CE79" s="107"/>
      <c r="CF79" s="107"/>
      <c r="CG79" s="107"/>
      <c r="CH79" s="107"/>
      <c r="CI79" s="107"/>
      <c r="CJ79" s="107"/>
      <c r="CK79" s="107"/>
      <c r="CL79" s="107"/>
      <c r="CM79" s="107"/>
      <c r="CN79" s="107"/>
      <c r="CO79" s="107"/>
      <c r="CP79" s="107"/>
      <c r="CQ79" s="107"/>
      <c r="CR79" s="107"/>
      <c r="CS79" s="107"/>
      <c r="CT79" s="107"/>
      <c r="CU79" s="107"/>
      <c r="CV79" s="107"/>
      <c r="CW79" s="107"/>
      <c r="CX79" s="107"/>
      <c r="CY79" s="107"/>
      <c r="CZ79" s="107"/>
      <c r="DA79" s="107"/>
      <c r="DB79" s="107"/>
      <c r="DC79" s="107"/>
      <c r="DD79" s="107"/>
      <c r="DE79" s="107"/>
      <c r="DF79" s="107"/>
      <c r="DG79" s="107"/>
    </row>
    <row r="80" spans="1:111" ht="15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7"/>
      <c r="BO80" s="107"/>
      <c r="BP80" s="107"/>
      <c r="BQ80" s="107"/>
      <c r="BR80" s="107"/>
      <c r="BS80" s="107"/>
      <c r="BT80" s="107"/>
      <c r="BU80" s="107"/>
      <c r="BV80" s="107"/>
      <c r="BW80" s="107"/>
      <c r="BX80" s="107"/>
      <c r="BY80" s="107"/>
      <c r="BZ80" s="107"/>
      <c r="CA80" s="107"/>
      <c r="CB80" s="107"/>
      <c r="CC80" s="107"/>
      <c r="CD80" s="107"/>
      <c r="CE80" s="107"/>
      <c r="CF80" s="107"/>
      <c r="CG80" s="107"/>
      <c r="CH80" s="107"/>
      <c r="CI80" s="107"/>
      <c r="CJ80" s="107"/>
      <c r="CK80" s="107"/>
      <c r="CL80" s="107"/>
      <c r="CM80" s="107"/>
      <c r="CN80" s="107"/>
      <c r="CO80" s="107"/>
      <c r="CP80" s="107"/>
      <c r="CQ80" s="107"/>
      <c r="CR80" s="107"/>
      <c r="CS80" s="107"/>
      <c r="CT80" s="107"/>
      <c r="CU80" s="107"/>
      <c r="CV80" s="107"/>
      <c r="CW80" s="107"/>
      <c r="CX80" s="107"/>
      <c r="CY80" s="107"/>
      <c r="CZ80" s="107"/>
      <c r="DA80" s="107"/>
      <c r="DB80" s="107"/>
      <c r="DC80" s="107"/>
      <c r="DD80" s="107"/>
      <c r="DE80" s="107"/>
      <c r="DF80" s="107"/>
      <c r="DG80" s="107"/>
    </row>
  </sheetData>
  <sheetProtection/>
  <mergeCells count="37">
    <mergeCell ref="A11:DD11"/>
    <mergeCell ref="AS25:DD26"/>
    <mergeCell ref="A37:DG39"/>
    <mergeCell ref="A41:DG80"/>
    <mergeCell ref="CQ7:CT7"/>
    <mergeCell ref="CO13:DD13"/>
    <mergeCell ref="A10:DD10"/>
    <mergeCell ref="BN7:BQ7"/>
    <mergeCell ref="BU7:CL7"/>
    <mergeCell ref="CM7:CP7"/>
    <mergeCell ref="A9:DD9"/>
    <mergeCell ref="BE2:DD2"/>
    <mergeCell ref="BE5:BX5"/>
    <mergeCell ref="BE6:BX6"/>
    <mergeCell ref="CA5:DD5"/>
    <mergeCell ref="CA6:DD6"/>
    <mergeCell ref="BE3:DD3"/>
    <mergeCell ref="BE4:DD4"/>
    <mergeCell ref="CO14:DD14"/>
    <mergeCell ref="CO16:DD16"/>
    <mergeCell ref="CO17:DD17"/>
    <mergeCell ref="CO18:DD18"/>
    <mergeCell ref="CO21:DD21"/>
    <mergeCell ref="BK15:BN15"/>
    <mergeCell ref="BO15:BR15"/>
    <mergeCell ref="AI18:BW20"/>
    <mergeCell ref="AS15:BJ15"/>
    <mergeCell ref="A35:DD35"/>
    <mergeCell ref="A32:DD32"/>
    <mergeCell ref="CO15:DD15"/>
    <mergeCell ref="CO22:DD22"/>
    <mergeCell ref="CO19:DD19"/>
    <mergeCell ref="CO20:DD20"/>
    <mergeCell ref="CO23:DD23"/>
    <mergeCell ref="AL15:AO15"/>
    <mergeCell ref="AI22:BW22"/>
    <mergeCell ref="AS28:DD3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3" r:id="rId1"/>
  <rowBreaks count="1" manualBreakCount="1">
    <brk id="35" max="1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D91"/>
  <sheetViews>
    <sheetView view="pageBreakPreview" zoomScaleSheetLayoutView="100" workbookViewId="0" topLeftCell="A1">
      <selection activeCell="BU88" sqref="BU88:CF88"/>
    </sheetView>
  </sheetViews>
  <sheetFormatPr defaultColWidth="0.875" defaultRowHeight="12.75"/>
  <cols>
    <col min="1" max="70" width="0.875" style="1" customWidth="1"/>
    <col min="71" max="71" width="0.37109375" style="1" customWidth="1"/>
    <col min="72" max="72" width="0.875" style="1" hidden="1" customWidth="1"/>
    <col min="73" max="83" width="0.875" style="1" customWidth="1"/>
    <col min="84" max="84" width="3.25390625" style="1" customWidth="1"/>
    <col min="85" max="95" width="0.875" style="1" customWidth="1"/>
    <col min="96" max="96" width="2.875" style="1" customWidth="1"/>
    <col min="97" max="105" width="0.875" style="1" customWidth="1"/>
    <col min="106" max="106" width="2.75390625" style="1" customWidth="1"/>
    <col min="107" max="107" width="0.875" style="1" customWidth="1"/>
    <col min="108" max="108" width="1.75390625" style="1" customWidth="1"/>
    <col min="109" max="16384" width="0.875" style="1" customWidth="1"/>
  </cols>
  <sheetData>
    <row r="1" ht="3" customHeight="1"/>
    <row r="2" spans="1:108" ht="15">
      <c r="A2" s="159" t="s">
        <v>165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</row>
    <row r="3" ht="6" customHeight="1"/>
    <row r="4" spans="1:108" ht="15">
      <c r="A4" s="138" t="s">
        <v>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40"/>
      <c r="BU4" s="147" t="s">
        <v>52</v>
      </c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9"/>
    </row>
    <row r="5" spans="1:108" ht="60" customHeight="1">
      <c r="A5" s="141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3"/>
      <c r="BU5" s="137" t="s">
        <v>21</v>
      </c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 t="s">
        <v>59</v>
      </c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 t="s">
        <v>20</v>
      </c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</row>
    <row r="6" spans="1:108" ht="15">
      <c r="A6" s="147">
        <v>1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9"/>
      <c r="BU6" s="150">
        <v>2</v>
      </c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>
        <v>3</v>
      </c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>
        <v>4</v>
      </c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</row>
    <row r="7" spans="1:108" s="3" customFormat="1" ht="15" customHeight="1">
      <c r="A7" s="26"/>
      <c r="B7" s="153" t="s">
        <v>70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4"/>
      <c r="BU7" s="144">
        <f>BU9+BU15</f>
        <v>176980432.62</v>
      </c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>
        <f>BU7</f>
        <v>176980432.62</v>
      </c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>
        <f>CG7</f>
        <v>176980432.62</v>
      </c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</row>
    <row r="8" spans="1:108" ht="15">
      <c r="A8" s="9"/>
      <c r="B8" s="155" t="s">
        <v>1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6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</row>
    <row r="9" spans="1:108" ht="30" customHeight="1">
      <c r="A9" s="27"/>
      <c r="B9" s="145" t="s">
        <v>62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6"/>
      <c r="BU9" s="144">
        <f>BU11</f>
        <v>144057833.74</v>
      </c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>
        <f aca="true" t="shared" si="0" ref="CG9:CG84">BU9</f>
        <v>144057833.74</v>
      </c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>
        <f aca="true" t="shared" si="1" ref="CS9:CS84">CG9</f>
        <v>144057833.74</v>
      </c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</row>
    <row r="10" spans="1:108" ht="15">
      <c r="A10" s="9"/>
      <c r="B10" s="151" t="s">
        <v>4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2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</row>
    <row r="11" spans="1:108" ht="45" customHeight="1">
      <c r="A11" s="27"/>
      <c r="B11" s="145" t="s">
        <v>64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6"/>
      <c r="BU11" s="144">
        <v>144057833.74</v>
      </c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>
        <f t="shared" si="0"/>
        <v>144057833.74</v>
      </c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>
        <f t="shared" si="1"/>
        <v>144057833.74</v>
      </c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</row>
    <row r="12" spans="1:108" ht="45" customHeight="1">
      <c r="A12" s="27"/>
      <c r="B12" s="145" t="s">
        <v>65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6"/>
      <c r="BU12" s="144">
        <v>0</v>
      </c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>
        <f t="shared" si="0"/>
        <v>0</v>
      </c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>
        <f t="shared" si="1"/>
        <v>0</v>
      </c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</row>
    <row r="13" spans="1:108" ht="45" customHeight="1">
      <c r="A13" s="27"/>
      <c r="B13" s="145" t="s">
        <v>66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6"/>
      <c r="BU13" s="144">
        <v>0</v>
      </c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>
        <f t="shared" si="0"/>
        <v>0</v>
      </c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>
        <f t="shared" si="1"/>
        <v>0</v>
      </c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</row>
    <row r="14" spans="1:108" ht="30" customHeight="1">
      <c r="A14" s="27"/>
      <c r="B14" s="145" t="s">
        <v>67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6"/>
      <c r="BU14" s="144">
        <v>106815736.24</v>
      </c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>
        <f t="shared" si="0"/>
        <v>106815736.24</v>
      </c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>
        <f t="shared" si="1"/>
        <v>106815736.24</v>
      </c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</row>
    <row r="15" spans="1:108" ht="30" customHeight="1">
      <c r="A15" s="27"/>
      <c r="B15" s="145" t="s">
        <v>63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6"/>
      <c r="BU15" s="144">
        <v>32922598.88</v>
      </c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>
        <f t="shared" si="0"/>
        <v>32922598.88</v>
      </c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>
        <f t="shared" si="1"/>
        <v>32922598.88</v>
      </c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</row>
    <row r="16" spans="1:108" ht="15">
      <c r="A16" s="28"/>
      <c r="B16" s="151" t="s">
        <v>4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2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</row>
    <row r="17" spans="1:108" ht="30" customHeight="1">
      <c r="A17" s="27"/>
      <c r="B17" s="145" t="s">
        <v>68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6"/>
      <c r="BU17" s="144">
        <v>12782826.77</v>
      </c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>
        <f t="shared" si="0"/>
        <v>12782826.77</v>
      </c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>
        <f t="shared" si="1"/>
        <v>12782826.77</v>
      </c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</row>
    <row r="18" spans="1:108" ht="15">
      <c r="A18" s="27"/>
      <c r="B18" s="145" t="s">
        <v>69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6"/>
      <c r="BU18" s="144">
        <v>6119538.85</v>
      </c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>
        <f t="shared" si="0"/>
        <v>6119538.85</v>
      </c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>
        <f t="shared" si="1"/>
        <v>6119538.85</v>
      </c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</row>
    <row r="19" spans="1:108" s="3" customFormat="1" ht="15" customHeight="1">
      <c r="A19" s="26"/>
      <c r="B19" s="153" t="s">
        <v>71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4"/>
      <c r="BU19" s="144">
        <f>BU31+BU32+BU44+BU21</f>
        <v>1760709.63</v>
      </c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>
        <f t="shared" si="0"/>
        <v>1760709.63</v>
      </c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>
        <f t="shared" si="1"/>
        <v>1760709.63</v>
      </c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</row>
    <row r="20" spans="1:108" ht="15">
      <c r="A20" s="9"/>
      <c r="B20" s="155" t="s">
        <v>1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6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</row>
    <row r="21" spans="1:108" ht="15">
      <c r="A21" s="38"/>
      <c r="B21" s="164" t="s">
        <v>72</v>
      </c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5"/>
      <c r="BT21" s="37"/>
      <c r="BU21" s="160">
        <f>SUM(BU23:CF27)</f>
        <v>1727266.66</v>
      </c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2"/>
      <c r="CG21" s="160">
        <f>SUM(CG23:CR27)</f>
        <v>1727266.66</v>
      </c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2"/>
      <c r="CS21" s="160">
        <f>SUM(CS23:DD27)</f>
        <v>1727266.66</v>
      </c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2"/>
    </row>
    <row r="22" spans="1:108" ht="15">
      <c r="A22" s="38"/>
      <c r="B22" s="151" t="s">
        <v>4</v>
      </c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37"/>
      <c r="BU22" s="160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2"/>
      <c r="CG22" s="160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2"/>
      <c r="CS22" s="160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2"/>
    </row>
    <row r="23" spans="1:108" ht="30" customHeight="1">
      <c r="A23" s="38"/>
      <c r="B23" s="163" t="s">
        <v>73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6"/>
      <c r="BT23" s="37"/>
      <c r="BU23" s="160">
        <v>1727266.66</v>
      </c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2"/>
      <c r="CG23" s="160">
        <f>BU23</f>
        <v>1727266.66</v>
      </c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2"/>
      <c r="CS23" s="160">
        <f>BU23</f>
        <v>1727266.66</v>
      </c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2"/>
    </row>
    <row r="24" spans="1:108" ht="30" customHeight="1">
      <c r="A24" s="38"/>
      <c r="B24" s="163" t="s">
        <v>74</v>
      </c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6"/>
      <c r="BT24" s="37"/>
      <c r="BU24" s="160">
        <v>0</v>
      </c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2"/>
      <c r="CG24" s="160">
        <v>0</v>
      </c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2"/>
      <c r="CS24" s="160">
        <v>0</v>
      </c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2"/>
    </row>
    <row r="25" spans="1:108" ht="15">
      <c r="A25" s="38"/>
      <c r="B25" s="164" t="s">
        <v>75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5"/>
      <c r="BT25" s="37"/>
      <c r="BU25" s="160">
        <v>0</v>
      </c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2"/>
      <c r="CG25" s="160">
        <v>0</v>
      </c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2"/>
      <c r="CS25" s="160">
        <v>0</v>
      </c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2"/>
    </row>
    <row r="26" spans="1:108" ht="30" customHeight="1">
      <c r="A26" s="39"/>
      <c r="B26" s="163" t="s">
        <v>76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6"/>
      <c r="BT26" s="37"/>
      <c r="BU26" s="160">
        <v>0</v>
      </c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2"/>
      <c r="CG26" s="160">
        <v>0</v>
      </c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2"/>
      <c r="CS26" s="160">
        <v>0</v>
      </c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2"/>
    </row>
    <row r="27" spans="1:108" ht="17.25" customHeight="1">
      <c r="A27" s="39"/>
      <c r="B27" s="163" t="s">
        <v>78</v>
      </c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37"/>
      <c r="BU27" s="160">
        <v>0</v>
      </c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2"/>
      <c r="CG27" s="160">
        <v>0</v>
      </c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2"/>
      <c r="CS27" s="160">
        <v>0</v>
      </c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2"/>
    </row>
    <row r="28" spans="1:108" ht="15">
      <c r="A28" s="39"/>
      <c r="B28" s="164" t="s">
        <v>77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37"/>
      <c r="BU28" s="160">
        <v>0</v>
      </c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2"/>
      <c r="CG28" s="160">
        <v>0</v>
      </c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2"/>
      <c r="CS28" s="160">
        <v>0</v>
      </c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2"/>
    </row>
    <row r="29" spans="1:108" ht="15">
      <c r="A29" s="39"/>
      <c r="B29" s="164" t="s">
        <v>79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37"/>
      <c r="BU29" s="160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2"/>
      <c r="CG29" s="160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2"/>
      <c r="CS29" s="160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2"/>
    </row>
    <row r="30" spans="1:108" ht="15">
      <c r="A30" s="39"/>
      <c r="B30" s="151" t="s">
        <v>4</v>
      </c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37"/>
      <c r="BU30" s="160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2"/>
      <c r="CG30" s="160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2"/>
      <c r="CS30" s="160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2"/>
    </row>
    <row r="31" spans="1:108" ht="30" customHeight="1">
      <c r="A31" s="29"/>
      <c r="B31" s="157" t="s">
        <v>80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8"/>
      <c r="BU31" s="144">
        <v>0</v>
      </c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>
        <v>0</v>
      </c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>
        <v>0</v>
      </c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</row>
    <row r="32" spans="1:108" ht="30" customHeight="1">
      <c r="A32" s="27"/>
      <c r="B32" s="145" t="s">
        <v>81</v>
      </c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6"/>
      <c r="BU32" s="144">
        <f>SUM(BU34:CF43)</f>
        <v>33442.97</v>
      </c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>
        <f t="shared" si="0"/>
        <v>33442.97</v>
      </c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>
        <f t="shared" si="1"/>
        <v>33442.97</v>
      </c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</row>
    <row r="33" spans="1:108" ht="15" customHeight="1">
      <c r="A33" s="30"/>
      <c r="B33" s="151" t="s">
        <v>4</v>
      </c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2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4"/>
    </row>
    <row r="34" spans="1:108" ht="15" customHeight="1">
      <c r="A34" s="27"/>
      <c r="B34" s="145" t="s">
        <v>22</v>
      </c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6"/>
      <c r="BU34" s="144">
        <v>542.97</v>
      </c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>
        <f t="shared" si="0"/>
        <v>542.97</v>
      </c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>
        <f t="shared" si="1"/>
        <v>542.97</v>
      </c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</row>
    <row r="35" spans="1:108" ht="15" customHeight="1">
      <c r="A35" s="27"/>
      <c r="B35" s="145" t="s">
        <v>23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6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>
        <f t="shared" si="0"/>
        <v>0</v>
      </c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>
        <f t="shared" si="1"/>
        <v>0</v>
      </c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</row>
    <row r="36" spans="1:108" ht="15" customHeight="1">
      <c r="A36" s="27"/>
      <c r="B36" s="145" t="s">
        <v>24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6"/>
      <c r="BU36" s="144">
        <v>32900</v>
      </c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>
        <f t="shared" si="0"/>
        <v>32900</v>
      </c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>
        <f t="shared" si="1"/>
        <v>32900</v>
      </c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</row>
    <row r="37" spans="1:108" ht="15" customHeight="1">
      <c r="A37" s="27"/>
      <c r="B37" s="145" t="s">
        <v>25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6"/>
      <c r="BU37" s="144">
        <v>0</v>
      </c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>
        <f t="shared" si="0"/>
        <v>0</v>
      </c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>
        <f t="shared" si="1"/>
        <v>0</v>
      </c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4"/>
    </row>
    <row r="38" spans="1:108" ht="15" customHeight="1">
      <c r="A38" s="27"/>
      <c r="B38" s="145" t="s">
        <v>26</v>
      </c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6"/>
      <c r="BU38" s="144">
        <v>0</v>
      </c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>
        <f t="shared" si="0"/>
        <v>0</v>
      </c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>
        <f t="shared" si="1"/>
        <v>0</v>
      </c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</row>
    <row r="39" spans="1:108" ht="15" customHeight="1">
      <c r="A39" s="27"/>
      <c r="B39" s="145" t="s">
        <v>27</v>
      </c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6"/>
      <c r="BU39" s="144">
        <v>0</v>
      </c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>
        <f>BU39</f>
        <v>0</v>
      </c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>
        <f t="shared" si="1"/>
        <v>0</v>
      </c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</row>
    <row r="40" spans="1:108" ht="18" customHeight="1">
      <c r="A40" s="27"/>
      <c r="B40" s="145" t="s">
        <v>28</v>
      </c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6"/>
      <c r="BU40" s="144">
        <v>0</v>
      </c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>
        <f t="shared" si="0"/>
        <v>0</v>
      </c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>
        <f t="shared" si="1"/>
        <v>0</v>
      </c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4"/>
    </row>
    <row r="41" spans="1:108" ht="17.25" customHeight="1">
      <c r="A41" s="27"/>
      <c r="B41" s="145" t="s">
        <v>29</v>
      </c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6"/>
      <c r="BU41" s="144">
        <v>0</v>
      </c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>
        <f t="shared" si="0"/>
        <v>0</v>
      </c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>
        <f t="shared" si="1"/>
        <v>0</v>
      </c>
      <c r="CT41" s="144"/>
      <c r="CU41" s="144"/>
      <c r="CV41" s="144"/>
      <c r="CW41" s="144"/>
      <c r="CX41" s="144"/>
      <c r="CY41" s="144"/>
      <c r="CZ41" s="144"/>
      <c r="DA41" s="144"/>
      <c r="DB41" s="144"/>
      <c r="DC41" s="144"/>
      <c r="DD41" s="144"/>
    </row>
    <row r="42" spans="1:108" ht="15" customHeight="1">
      <c r="A42" s="27"/>
      <c r="B42" s="145" t="s">
        <v>30</v>
      </c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6"/>
      <c r="BU42" s="144">
        <v>0</v>
      </c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>
        <f t="shared" si="0"/>
        <v>0</v>
      </c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>
        <f t="shared" si="1"/>
        <v>0</v>
      </c>
      <c r="CT42" s="144"/>
      <c r="CU42" s="144"/>
      <c r="CV42" s="144"/>
      <c r="CW42" s="144"/>
      <c r="CX42" s="144"/>
      <c r="CY42" s="144"/>
      <c r="CZ42" s="144"/>
      <c r="DA42" s="144"/>
      <c r="DB42" s="144"/>
      <c r="DC42" s="144"/>
      <c r="DD42" s="144"/>
    </row>
    <row r="43" spans="1:108" ht="15" customHeight="1">
      <c r="A43" s="27"/>
      <c r="B43" s="145" t="s">
        <v>31</v>
      </c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6"/>
      <c r="BU43" s="144">
        <v>0</v>
      </c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>
        <f t="shared" si="0"/>
        <v>0</v>
      </c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>
        <f t="shared" si="1"/>
        <v>0</v>
      </c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  <c r="DD43" s="144"/>
    </row>
    <row r="44" spans="1:108" ht="30.75" customHeight="1">
      <c r="A44" s="27"/>
      <c r="B44" s="145" t="s">
        <v>82</v>
      </c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6"/>
      <c r="BU44" s="144">
        <f>BU46+BU47+BU48+BU49+BU50+BU51+BU52+BU53+BU54+BU55</f>
        <v>0</v>
      </c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>
        <f t="shared" si="0"/>
        <v>0</v>
      </c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>
        <f t="shared" si="1"/>
        <v>0</v>
      </c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4"/>
    </row>
    <row r="45" spans="1:108" ht="14.25" customHeight="1">
      <c r="A45" s="30"/>
      <c r="B45" s="151" t="s">
        <v>4</v>
      </c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2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144"/>
      <c r="CP45" s="144"/>
      <c r="CQ45" s="144"/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4"/>
    </row>
    <row r="46" spans="1:108" ht="15" customHeight="1">
      <c r="A46" s="27"/>
      <c r="B46" s="145" t="s">
        <v>22</v>
      </c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6"/>
      <c r="BU46" s="144">
        <v>0</v>
      </c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>
        <f t="shared" si="0"/>
        <v>0</v>
      </c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>
        <f t="shared" si="1"/>
        <v>0</v>
      </c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</row>
    <row r="47" spans="1:108" ht="15" customHeight="1">
      <c r="A47" s="27"/>
      <c r="B47" s="145" t="s">
        <v>23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6"/>
      <c r="BU47" s="144">
        <v>0</v>
      </c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>
        <f t="shared" si="0"/>
        <v>0</v>
      </c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>
        <f t="shared" si="1"/>
        <v>0</v>
      </c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</row>
    <row r="48" spans="1:108" ht="15" customHeight="1">
      <c r="A48" s="27"/>
      <c r="B48" s="145" t="s">
        <v>24</v>
      </c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6"/>
      <c r="BU48" s="144">
        <v>0</v>
      </c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>
        <f t="shared" si="0"/>
        <v>0</v>
      </c>
      <c r="CH48" s="144"/>
      <c r="CI48" s="144"/>
      <c r="CJ48" s="144"/>
      <c r="CK48" s="144"/>
      <c r="CL48" s="144"/>
      <c r="CM48" s="144"/>
      <c r="CN48" s="144"/>
      <c r="CO48" s="144"/>
      <c r="CP48" s="144"/>
      <c r="CQ48" s="144"/>
      <c r="CR48" s="144"/>
      <c r="CS48" s="144">
        <f t="shared" si="1"/>
        <v>0</v>
      </c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</row>
    <row r="49" spans="1:108" ht="15" customHeight="1">
      <c r="A49" s="27"/>
      <c r="B49" s="145" t="s">
        <v>25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6"/>
      <c r="BU49" s="144">
        <v>0</v>
      </c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>
        <f t="shared" si="0"/>
        <v>0</v>
      </c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>
        <f t="shared" si="1"/>
        <v>0</v>
      </c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</row>
    <row r="50" spans="1:108" ht="15" customHeight="1">
      <c r="A50" s="27"/>
      <c r="B50" s="145" t="s">
        <v>26</v>
      </c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5"/>
      <c r="BT50" s="146"/>
      <c r="BU50" s="144">
        <v>0</v>
      </c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>
        <f t="shared" si="0"/>
        <v>0</v>
      </c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>
        <f t="shared" si="1"/>
        <v>0</v>
      </c>
      <c r="CT50" s="144"/>
      <c r="CU50" s="144"/>
      <c r="CV50" s="144"/>
      <c r="CW50" s="144"/>
      <c r="CX50" s="144"/>
      <c r="CY50" s="144"/>
      <c r="CZ50" s="144"/>
      <c r="DA50" s="144"/>
      <c r="DB50" s="144"/>
      <c r="DC50" s="144"/>
      <c r="DD50" s="144"/>
    </row>
    <row r="51" spans="1:108" ht="15" customHeight="1">
      <c r="A51" s="27"/>
      <c r="B51" s="145" t="s">
        <v>27</v>
      </c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6"/>
      <c r="BU51" s="144">
        <v>0</v>
      </c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>
        <f t="shared" si="0"/>
        <v>0</v>
      </c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44">
        <f t="shared" si="1"/>
        <v>0</v>
      </c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</row>
    <row r="52" spans="1:108" ht="18" customHeight="1">
      <c r="A52" s="27"/>
      <c r="B52" s="145" t="s">
        <v>28</v>
      </c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6"/>
      <c r="BU52" s="144">
        <v>0</v>
      </c>
      <c r="BV52" s="144"/>
      <c r="BW52" s="144"/>
      <c r="BX52" s="144"/>
      <c r="BY52" s="144"/>
      <c r="BZ52" s="144"/>
      <c r="CA52" s="144"/>
      <c r="CB52" s="144"/>
      <c r="CC52" s="144"/>
      <c r="CD52" s="144"/>
      <c r="CE52" s="144"/>
      <c r="CF52" s="144"/>
      <c r="CG52" s="144">
        <f t="shared" si="0"/>
        <v>0</v>
      </c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>
        <f t="shared" si="1"/>
        <v>0</v>
      </c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</row>
    <row r="53" spans="1:108" ht="18.75" customHeight="1">
      <c r="A53" s="27"/>
      <c r="B53" s="145" t="s">
        <v>29</v>
      </c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6"/>
      <c r="BU53" s="144">
        <v>0</v>
      </c>
      <c r="BV53" s="144"/>
      <c r="BW53" s="144"/>
      <c r="BX53" s="144"/>
      <c r="BY53" s="144"/>
      <c r="BZ53" s="144"/>
      <c r="CA53" s="144"/>
      <c r="CB53" s="144"/>
      <c r="CC53" s="144"/>
      <c r="CD53" s="144"/>
      <c r="CE53" s="144"/>
      <c r="CF53" s="144"/>
      <c r="CG53" s="144">
        <f t="shared" si="0"/>
        <v>0</v>
      </c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144"/>
      <c r="CS53" s="144">
        <f t="shared" si="1"/>
        <v>0</v>
      </c>
      <c r="CT53" s="144"/>
      <c r="CU53" s="144"/>
      <c r="CV53" s="144"/>
      <c r="CW53" s="144"/>
      <c r="CX53" s="144"/>
      <c r="CY53" s="144"/>
      <c r="CZ53" s="144"/>
      <c r="DA53" s="144"/>
      <c r="DB53" s="144"/>
      <c r="DC53" s="144"/>
      <c r="DD53" s="144"/>
    </row>
    <row r="54" spans="1:108" ht="15" customHeight="1">
      <c r="A54" s="27"/>
      <c r="B54" s="145" t="s">
        <v>30</v>
      </c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6"/>
      <c r="BU54" s="144">
        <v>0</v>
      </c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>
        <f t="shared" si="0"/>
        <v>0</v>
      </c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>
        <f t="shared" si="1"/>
        <v>0</v>
      </c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4"/>
    </row>
    <row r="55" spans="1:108" ht="15" customHeight="1">
      <c r="A55" s="27"/>
      <c r="B55" s="145" t="s">
        <v>31</v>
      </c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6"/>
      <c r="BU55" s="144"/>
      <c r="BV55" s="144"/>
      <c r="BW55" s="144"/>
      <c r="BX55" s="144"/>
      <c r="BY55" s="144"/>
      <c r="BZ55" s="144"/>
      <c r="CA55" s="144"/>
      <c r="CB55" s="144"/>
      <c r="CC55" s="144"/>
      <c r="CD55" s="144"/>
      <c r="CE55" s="144"/>
      <c r="CF55" s="144"/>
      <c r="CG55" s="144">
        <f t="shared" si="0"/>
        <v>0</v>
      </c>
      <c r="CH55" s="144"/>
      <c r="CI55" s="144"/>
      <c r="CJ55" s="144"/>
      <c r="CK55" s="144"/>
      <c r="CL55" s="144"/>
      <c r="CM55" s="144"/>
      <c r="CN55" s="144"/>
      <c r="CO55" s="144"/>
      <c r="CP55" s="144"/>
      <c r="CQ55" s="144"/>
      <c r="CR55" s="144"/>
      <c r="CS55" s="144">
        <f t="shared" si="1"/>
        <v>0</v>
      </c>
      <c r="CT55" s="144"/>
      <c r="CU55" s="144"/>
      <c r="CV55" s="144"/>
      <c r="CW55" s="144"/>
      <c r="CX55" s="144"/>
      <c r="CY55" s="144"/>
      <c r="CZ55" s="144"/>
      <c r="DA55" s="144"/>
      <c r="DB55" s="144"/>
      <c r="DC55" s="144"/>
      <c r="DD55" s="144"/>
    </row>
    <row r="56" spans="1:108" s="3" customFormat="1" ht="15" customHeight="1">
      <c r="A56" s="26"/>
      <c r="B56" s="153" t="s">
        <v>83</v>
      </c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  <c r="BI56" s="153"/>
      <c r="BJ56" s="153"/>
      <c r="BK56" s="153"/>
      <c r="BL56" s="153"/>
      <c r="BM56" s="153"/>
      <c r="BN56" s="153"/>
      <c r="BO56" s="153"/>
      <c r="BP56" s="153"/>
      <c r="BQ56" s="153"/>
      <c r="BR56" s="153"/>
      <c r="BS56" s="153"/>
      <c r="BT56" s="154"/>
      <c r="BU56" s="144">
        <f>BU61+BU62+BU77</f>
        <v>669491</v>
      </c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>
        <f t="shared" si="0"/>
        <v>669491</v>
      </c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>
        <f t="shared" si="1"/>
        <v>669491</v>
      </c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4"/>
    </row>
    <row r="57" spans="1:108" ht="15" customHeight="1">
      <c r="A57" s="31"/>
      <c r="B57" s="151" t="s">
        <v>1</v>
      </c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51"/>
      <c r="BL57" s="151"/>
      <c r="BM57" s="151"/>
      <c r="BN57" s="151"/>
      <c r="BO57" s="151"/>
      <c r="BP57" s="151"/>
      <c r="BQ57" s="151"/>
      <c r="BR57" s="151"/>
      <c r="BS57" s="151"/>
      <c r="BT57" s="152"/>
      <c r="BU57" s="144">
        <v>0</v>
      </c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>
        <f t="shared" si="0"/>
        <v>0</v>
      </c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>
        <f t="shared" si="1"/>
        <v>0</v>
      </c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4"/>
    </row>
    <row r="58" spans="1:108" ht="15" customHeight="1">
      <c r="A58" s="31"/>
      <c r="B58" s="145" t="s">
        <v>84</v>
      </c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36"/>
      <c r="BU58" s="160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2"/>
      <c r="CG58" s="160"/>
      <c r="CH58" s="161"/>
      <c r="CI58" s="161"/>
      <c r="CJ58" s="161"/>
      <c r="CK58" s="161"/>
      <c r="CL58" s="161"/>
      <c r="CM58" s="161"/>
      <c r="CN58" s="161"/>
      <c r="CO58" s="161"/>
      <c r="CP58" s="161"/>
      <c r="CQ58" s="161"/>
      <c r="CR58" s="162"/>
      <c r="CS58" s="160"/>
      <c r="CT58" s="161"/>
      <c r="CU58" s="161"/>
      <c r="CV58" s="161"/>
      <c r="CW58" s="161"/>
      <c r="CX58" s="161"/>
      <c r="CY58" s="161"/>
      <c r="CZ58" s="161"/>
      <c r="DA58" s="161"/>
      <c r="DB58" s="161"/>
      <c r="DC58" s="161"/>
      <c r="DD58" s="162"/>
    </row>
    <row r="59" spans="1:108" ht="15" customHeight="1">
      <c r="A59" s="31"/>
      <c r="B59" s="145" t="s">
        <v>85</v>
      </c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5"/>
      <c r="BT59" s="36"/>
      <c r="BU59" s="160"/>
      <c r="BV59" s="161"/>
      <c r="BW59" s="161"/>
      <c r="BX59" s="161"/>
      <c r="BY59" s="161"/>
      <c r="BZ59" s="161"/>
      <c r="CA59" s="161"/>
      <c r="CB59" s="161"/>
      <c r="CC59" s="161"/>
      <c r="CD59" s="161"/>
      <c r="CE59" s="161"/>
      <c r="CF59" s="162"/>
      <c r="CG59" s="160"/>
      <c r="CH59" s="161"/>
      <c r="CI59" s="161"/>
      <c r="CJ59" s="161"/>
      <c r="CK59" s="161"/>
      <c r="CL59" s="161"/>
      <c r="CM59" s="161"/>
      <c r="CN59" s="161"/>
      <c r="CO59" s="161"/>
      <c r="CP59" s="161"/>
      <c r="CQ59" s="161"/>
      <c r="CR59" s="162"/>
      <c r="CS59" s="160"/>
      <c r="CT59" s="161"/>
      <c r="CU59" s="161"/>
      <c r="CV59" s="161"/>
      <c r="CW59" s="161"/>
      <c r="CX59" s="161"/>
      <c r="CY59" s="161"/>
      <c r="CZ59" s="161"/>
      <c r="DA59" s="161"/>
      <c r="DB59" s="161"/>
      <c r="DC59" s="161"/>
      <c r="DD59" s="162"/>
    </row>
    <row r="60" spans="1:108" ht="15" customHeight="1">
      <c r="A60" s="31"/>
      <c r="B60" s="151" t="s">
        <v>4</v>
      </c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1"/>
      <c r="BT60" s="36"/>
      <c r="BU60" s="160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2"/>
      <c r="CG60" s="160"/>
      <c r="CH60" s="161"/>
      <c r="CI60" s="161"/>
      <c r="CJ60" s="161"/>
      <c r="CK60" s="161"/>
      <c r="CL60" s="161"/>
      <c r="CM60" s="161"/>
      <c r="CN60" s="161"/>
      <c r="CO60" s="161"/>
      <c r="CP60" s="161"/>
      <c r="CQ60" s="161"/>
      <c r="CR60" s="162"/>
      <c r="CS60" s="160"/>
      <c r="CT60" s="161"/>
      <c r="CU60" s="161"/>
      <c r="CV60" s="161"/>
      <c r="CW60" s="161"/>
      <c r="CX60" s="161"/>
      <c r="CY60" s="161"/>
      <c r="CZ60" s="161"/>
      <c r="DA60" s="161"/>
      <c r="DB60" s="161"/>
      <c r="DC60" s="161"/>
      <c r="DD60" s="162"/>
    </row>
    <row r="61" spans="1:108" ht="15" customHeight="1">
      <c r="A61" s="27"/>
      <c r="B61" s="145" t="s">
        <v>86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6"/>
      <c r="BU61" s="144">
        <v>0</v>
      </c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>
        <f t="shared" si="0"/>
        <v>0</v>
      </c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>
        <f t="shared" si="1"/>
        <v>0</v>
      </c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</row>
    <row r="62" spans="1:108" ht="30" customHeight="1">
      <c r="A62" s="27"/>
      <c r="B62" s="145" t="s">
        <v>87</v>
      </c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6"/>
      <c r="BU62" s="144">
        <f>SUM(BU64:CF76)</f>
        <v>669168</v>
      </c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>
        <f t="shared" si="0"/>
        <v>669168</v>
      </c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>
        <f t="shared" si="1"/>
        <v>669168</v>
      </c>
      <c r="CT62" s="144"/>
      <c r="CU62" s="144"/>
      <c r="CV62" s="144"/>
      <c r="CW62" s="144"/>
      <c r="CX62" s="144"/>
      <c r="CY62" s="144"/>
      <c r="CZ62" s="144"/>
      <c r="DA62" s="144"/>
      <c r="DB62" s="144"/>
      <c r="DC62" s="144"/>
      <c r="DD62" s="144"/>
    </row>
    <row r="63" spans="1:108" ht="15" customHeight="1">
      <c r="A63" s="30"/>
      <c r="B63" s="151" t="s">
        <v>4</v>
      </c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  <c r="BK63" s="151"/>
      <c r="BL63" s="151"/>
      <c r="BM63" s="151"/>
      <c r="BN63" s="151"/>
      <c r="BO63" s="151"/>
      <c r="BP63" s="151"/>
      <c r="BQ63" s="151"/>
      <c r="BR63" s="151"/>
      <c r="BS63" s="151"/>
      <c r="BT63" s="152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4"/>
      <c r="CW63" s="144"/>
      <c r="CX63" s="144"/>
      <c r="CY63" s="144"/>
      <c r="CZ63" s="144"/>
      <c r="DA63" s="144"/>
      <c r="DB63" s="144"/>
      <c r="DC63" s="144"/>
      <c r="DD63" s="144"/>
    </row>
    <row r="64" spans="1:108" ht="15" customHeight="1">
      <c r="A64" s="27"/>
      <c r="B64" s="145" t="s">
        <v>32</v>
      </c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  <c r="BS64" s="145"/>
      <c r="BT64" s="146"/>
      <c r="BU64" s="144">
        <v>0</v>
      </c>
      <c r="BV64" s="144"/>
      <c r="BW64" s="144"/>
      <c r="BX64" s="144"/>
      <c r="BY64" s="144"/>
      <c r="BZ64" s="144"/>
      <c r="CA64" s="144"/>
      <c r="CB64" s="144"/>
      <c r="CC64" s="144"/>
      <c r="CD64" s="144"/>
      <c r="CE64" s="144"/>
      <c r="CF64" s="144"/>
      <c r="CG64" s="144">
        <f t="shared" si="0"/>
        <v>0</v>
      </c>
      <c r="CH64" s="144"/>
      <c r="CI64" s="144"/>
      <c r="CJ64" s="144"/>
      <c r="CK64" s="144"/>
      <c r="CL64" s="144"/>
      <c r="CM64" s="144"/>
      <c r="CN64" s="144"/>
      <c r="CO64" s="144"/>
      <c r="CP64" s="144"/>
      <c r="CQ64" s="144"/>
      <c r="CR64" s="144"/>
      <c r="CS64" s="144">
        <f t="shared" si="1"/>
        <v>0</v>
      </c>
      <c r="CT64" s="144"/>
      <c r="CU64" s="144"/>
      <c r="CV64" s="144"/>
      <c r="CW64" s="144"/>
      <c r="CX64" s="144"/>
      <c r="CY64" s="144"/>
      <c r="CZ64" s="144"/>
      <c r="DA64" s="144"/>
      <c r="DB64" s="144"/>
      <c r="DC64" s="144"/>
      <c r="DD64" s="144"/>
    </row>
    <row r="65" spans="1:108" ht="15" customHeight="1">
      <c r="A65" s="27"/>
      <c r="B65" s="145" t="s">
        <v>33</v>
      </c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6"/>
      <c r="BU65" s="144">
        <v>0</v>
      </c>
      <c r="BV65" s="144"/>
      <c r="BW65" s="144"/>
      <c r="BX65" s="144"/>
      <c r="BY65" s="144"/>
      <c r="BZ65" s="144"/>
      <c r="CA65" s="144"/>
      <c r="CB65" s="144"/>
      <c r="CC65" s="144"/>
      <c r="CD65" s="144"/>
      <c r="CE65" s="144"/>
      <c r="CF65" s="144"/>
      <c r="CG65" s="144">
        <f t="shared" si="0"/>
        <v>0</v>
      </c>
      <c r="CH65" s="144"/>
      <c r="CI65" s="144"/>
      <c r="CJ65" s="144"/>
      <c r="CK65" s="144"/>
      <c r="CL65" s="144"/>
      <c r="CM65" s="144"/>
      <c r="CN65" s="144"/>
      <c r="CO65" s="144"/>
      <c r="CP65" s="144"/>
      <c r="CQ65" s="144"/>
      <c r="CR65" s="144"/>
      <c r="CS65" s="144">
        <f t="shared" si="1"/>
        <v>0</v>
      </c>
      <c r="CT65" s="144"/>
      <c r="CU65" s="144"/>
      <c r="CV65" s="144"/>
      <c r="CW65" s="144"/>
      <c r="CX65" s="144"/>
      <c r="CY65" s="144"/>
      <c r="CZ65" s="144"/>
      <c r="DA65" s="144"/>
      <c r="DB65" s="144"/>
      <c r="DC65" s="144"/>
      <c r="DD65" s="144"/>
    </row>
    <row r="66" spans="1:108" ht="15" customHeight="1">
      <c r="A66" s="27"/>
      <c r="B66" s="145" t="s">
        <v>34</v>
      </c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6"/>
      <c r="BU66" s="144">
        <v>0</v>
      </c>
      <c r="BV66" s="144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44">
        <f t="shared" si="0"/>
        <v>0</v>
      </c>
      <c r="CH66" s="144"/>
      <c r="CI66" s="144"/>
      <c r="CJ66" s="144"/>
      <c r="CK66" s="144"/>
      <c r="CL66" s="144"/>
      <c r="CM66" s="144"/>
      <c r="CN66" s="144"/>
      <c r="CO66" s="144"/>
      <c r="CP66" s="144"/>
      <c r="CQ66" s="144"/>
      <c r="CR66" s="144"/>
      <c r="CS66" s="144">
        <f t="shared" si="1"/>
        <v>0</v>
      </c>
      <c r="CT66" s="144"/>
      <c r="CU66" s="144"/>
      <c r="CV66" s="144"/>
      <c r="CW66" s="144"/>
      <c r="CX66" s="144"/>
      <c r="CY66" s="144"/>
      <c r="CZ66" s="144"/>
      <c r="DA66" s="144"/>
      <c r="DB66" s="144"/>
      <c r="DC66" s="144"/>
      <c r="DD66" s="144"/>
    </row>
    <row r="67" spans="1:108" ht="15" customHeight="1">
      <c r="A67" s="27"/>
      <c r="B67" s="145" t="s">
        <v>35</v>
      </c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6"/>
      <c r="BU67" s="144">
        <v>0</v>
      </c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>
        <f t="shared" si="0"/>
        <v>0</v>
      </c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>
        <f t="shared" si="1"/>
        <v>0</v>
      </c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</row>
    <row r="68" spans="1:108" ht="15" customHeight="1">
      <c r="A68" s="27"/>
      <c r="B68" s="145" t="s">
        <v>36</v>
      </c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6"/>
      <c r="BU68" s="144">
        <v>0</v>
      </c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>
        <f t="shared" si="0"/>
        <v>0</v>
      </c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>
        <f t="shared" si="1"/>
        <v>0</v>
      </c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</row>
    <row r="69" spans="1:108" ht="15" customHeight="1">
      <c r="A69" s="27"/>
      <c r="B69" s="145" t="s">
        <v>37</v>
      </c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5"/>
      <c r="BR69" s="145"/>
      <c r="BS69" s="145"/>
      <c r="BT69" s="146"/>
      <c r="BU69" s="144">
        <v>0</v>
      </c>
      <c r="BV69" s="144"/>
      <c r="BW69" s="144"/>
      <c r="BX69" s="144"/>
      <c r="BY69" s="144"/>
      <c r="BZ69" s="144"/>
      <c r="CA69" s="144"/>
      <c r="CB69" s="144"/>
      <c r="CC69" s="144"/>
      <c r="CD69" s="144"/>
      <c r="CE69" s="144"/>
      <c r="CF69" s="144"/>
      <c r="CG69" s="144">
        <f t="shared" si="0"/>
        <v>0</v>
      </c>
      <c r="CH69" s="144"/>
      <c r="CI69" s="144"/>
      <c r="CJ69" s="144"/>
      <c r="CK69" s="144"/>
      <c r="CL69" s="144"/>
      <c r="CM69" s="144"/>
      <c r="CN69" s="144"/>
      <c r="CO69" s="144"/>
      <c r="CP69" s="144"/>
      <c r="CQ69" s="144"/>
      <c r="CR69" s="144"/>
      <c r="CS69" s="144">
        <f t="shared" si="1"/>
        <v>0</v>
      </c>
      <c r="CT69" s="144"/>
      <c r="CU69" s="144"/>
      <c r="CV69" s="144"/>
      <c r="CW69" s="144"/>
      <c r="CX69" s="144"/>
      <c r="CY69" s="144"/>
      <c r="CZ69" s="144"/>
      <c r="DA69" s="144"/>
      <c r="DB69" s="144"/>
      <c r="DC69" s="144"/>
      <c r="DD69" s="144"/>
    </row>
    <row r="70" spans="1:108" ht="15" customHeight="1">
      <c r="A70" s="27"/>
      <c r="B70" s="145" t="s">
        <v>38</v>
      </c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  <c r="BQ70" s="145"/>
      <c r="BR70" s="145"/>
      <c r="BS70" s="145"/>
      <c r="BT70" s="146"/>
      <c r="BU70" s="144">
        <v>0</v>
      </c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>
        <f t="shared" si="0"/>
        <v>0</v>
      </c>
      <c r="CH70" s="144"/>
      <c r="CI70" s="144"/>
      <c r="CJ70" s="144"/>
      <c r="CK70" s="144"/>
      <c r="CL70" s="144"/>
      <c r="CM70" s="144"/>
      <c r="CN70" s="144"/>
      <c r="CO70" s="144"/>
      <c r="CP70" s="144"/>
      <c r="CQ70" s="144"/>
      <c r="CR70" s="144"/>
      <c r="CS70" s="144">
        <f t="shared" si="1"/>
        <v>0</v>
      </c>
      <c r="CT70" s="144"/>
      <c r="CU70" s="144"/>
      <c r="CV70" s="144"/>
      <c r="CW70" s="144"/>
      <c r="CX70" s="144"/>
      <c r="CY70" s="144"/>
      <c r="CZ70" s="144"/>
      <c r="DA70" s="144"/>
      <c r="DB70" s="144"/>
      <c r="DC70" s="144"/>
      <c r="DD70" s="144"/>
    </row>
    <row r="71" spans="1:108" ht="15" customHeight="1">
      <c r="A71" s="27"/>
      <c r="B71" s="145" t="s">
        <v>39</v>
      </c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5"/>
      <c r="BT71" s="146"/>
      <c r="BU71" s="144">
        <v>0</v>
      </c>
      <c r="BV71" s="144"/>
      <c r="BW71" s="144"/>
      <c r="BX71" s="144"/>
      <c r="BY71" s="144"/>
      <c r="BZ71" s="144"/>
      <c r="CA71" s="144"/>
      <c r="CB71" s="144"/>
      <c r="CC71" s="144"/>
      <c r="CD71" s="144"/>
      <c r="CE71" s="144"/>
      <c r="CF71" s="144"/>
      <c r="CG71" s="144">
        <f t="shared" si="0"/>
        <v>0</v>
      </c>
      <c r="CH71" s="144"/>
      <c r="CI71" s="144"/>
      <c r="CJ71" s="144"/>
      <c r="CK71" s="144"/>
      <c r="CL71" s="144"/>
      <c r="CM71" s="144"/>
      <c r="CN71" s="144"/>
      <c r="CO71" s="144"/>
      <c r="CP71" s="144"/>
      <c r="CQ71" s="144"/>
      <c r="CR71" s="144"/>
      <c r="CS71" s="144">
        <f t="shared" si="1"/>
        <v>0</v>
      </c>
      <c r="CT71" s="144"/>
      <c r="CU71" s="144"/>
      <c r="CV71" s="144"/>
      <c r="CW71" s="144"/>
      <c r="CX71" s="144"/>
      <c r="CY71" s="144"/>
      <c r="CZ71" s="144"/>
      <c r="DA71" s="144"/>
      <c r="DB71" s="144"/>
      <c r="DC71" s="144"/>
      <c r="DD71" s="144"/>
    </row>
    <row r="72" spans="1:108" ht="15" customHeight="1">
      <c r="A72" s="27"/>
      <c r="B72" s="145" t="s">
        <v>40</v>
      </c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  <c r="BQ72" s="145"/>
      <c r="BR72" s="145"/>
      <c r="BS72" s="145"/>
      <c r="BT72" s="146"/>
      <c r="BU72" s="144">
        <v>0</v>
      </c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>
        <f t="shared" si="0"/>
        <v>0</v>
      </c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>
        <f t="shared" si="1"/>
        <v>0</v>
      </c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</row>
    <row r="73" spans="1:108" ht="15" customHeight="1">
      <c r="A73" s="27"/>
      <c r="B73" s="145" t="s">
        <v>41</v>
      </c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5"/>
      <c r="BR73" s="145"/>
      <c r="BS73" s="145"/>
      <c r="BT73" s="146"/>
      <c r="BU73" s="144">
        <v>0</v>
      </c>
      <c r="BV73" s="144"/>
      <c r="BW73" s="144"/>
      <c r="BX73" s="144"/>
      <c r="BY73" s="144"/>
      <c r="BZ73" s="144"/>
      <c r="CA73" s="144"/>
      <c r="CB73" s="144"/>
      <c r="CC73" s="144"/>
      <c r="CD73" s="144"/>
      <c r="CE73" s="144"/>
      <c r="CF73" s="144"/>
      <c r="CG73" s="144">
        <f t="shared" si="0"/>
        <v>0</v>
      </c>
      <c r="CH73" s="144"/>
      <c r="CI73" s="144"/>
      <c r="CJ73" s="144"/>
      <c r="CK73" s="144"/>
      <c r="CL73" s="144"/>
      <c r="CM73" s="144"/>
      <c r="CN73" s="144"/>
      <c r="CO73" s="144"/>
      <c r="CP73" s="144"/>
      <c r="CQ73" s="144"/>
      <c r="CR73" s="144"/>
      <c r="CS73" s="144">
        <f t="shared" si="1"/>
        <v>0</v>
      </c>
      <c r="CT73" s="144"/>
      <c r="CU73" s="144"/>
      <c r="CV73" s="144"/>
      <c r="CW73" s="144"/>
      <c r="CX73" s="144"/>
      <c r="CY73" s="144"/>
      <c r="CZ73" s="144"/>
      <c r="DA73" s="144"/>
      <c r="DB73" s="144"/>
      <c r="DC73" s="144"/>
      <c r="DD73" s="144"/>
    </row>
    <row r="74" spans="1:108" ht="15" customHeight="1">
      <c r="A74" s="27"/>
      <c r="B74" s="145" t="s">
        <v>42</v>
      </c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5"/>
      <c r="BT74" s="146"/>
      <c r="BU74" s="144">
        <v>0</v>
      </c>
      <c r="BV74" s="144"/>
      <c r="BW74" s="144"/>
      <c r="BX74" s="144"/>
      <c r="BY74" s="144"/>
      <c r="BZ74" s="144"/>
      <c r="CA74" s="144"/>
      <c r="CB74" s="144"/>
      <c r="CC74" s="144"/>
      <c r="CD74" s="144"/>
      <c r="CE74" s="144"/>
      <c r="CF74" s="144"/>
      <c r="CG74" s="144">
        <f t="shared" si="0"/>
        <v>0</v>
      </c>
      <c r="CH74" s="144"/>
      <c r="CI74" s="144"/>
      <c r="CJ74" s="144"/>
      <c r="CK74" s="144"/>
      <c r="CL74" s="144"/>
      <c r="CM74" s="144"/>
      <c r="CN74" s="144"/>
      <c r="CO74" s="144"/>
      <c r="CP74" s="144"/>
      <c r="CQ74" s="144"/>
      <c r="CR74" s="144"/>
      <c r="CS74" s="144">
        <f t="shared" si="1"/>
        <v>0</v>
      </c>
      <c r="CT74" s="144"/>
      <c r="CU74" s="144"/>
      <c r="CV74" s="144"/>
      <c r="CW74" s="144"/>
      <c r="CX74" s="144"/>
      <c r="CY74" s="144"/>
      <c r="CZ74" s="144"/>
      <c r="DA74" s="144"/>
      <c r="DB74" s="144"/>
      <c r="DC74" s="144"/>
      <c r="DD74" s="144"/>
    </row>
    <row r="75" spans="1:108" ht="15" customHeight="1">
      <c r="A75" s="27"/>
      <c r="B75" s="145" t="s">
        <v>44</v>
      </c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  <c r="BQ75" s="145"/>
      <c r="BR75" s="145"/>
      <c r="BS75" s="145"/>
      <c r="BT75" s="146"/>
      <c r="BU75" s="144">
        <v>669168</v>
      </c>
      <c r="BV75" s="144"/>
      <c r="BW75" s="144"/>
      <c r="BX75" s="144"/>
      <c r="BY75" s="144"/>
      <c r="BZ75" s="144"/>
      <c r="CA75" s="144"/>
      <c r="CB75" s="144"/>
      <c r="CC75" s="144"/>
      <c r="CD75" s="144"/>
      <c r="CE75" s="144"/>
      <c r="CF75" s="144"/>
      <c r="CG75" s="144">
        <f t="shared" si="0"/>
        <v>669168</v>
      </c>
      <c r="CH75" s="144"/>
      <c r="CI75" s="144"/>
      <c r="CJ75" s="144"/>
      <c r="CK75" s="144"/>
      <c r="CL75" s="144"/>
      <c r="CM75" s="144"/>
      <c r="CN75" s="144"/>
      <c r="CO75" s="144"/>
      <c r="CP75" s="144"/>
      <c r="CQ75" s="144"/>
      <c r="CR75" s="144"/>
      <c r="CS75" s="144">
        <f t="shared" si="1"/>
        <v>669168</v>
      </c>
      <c r="CT75" s="144"/>
      <c r="CU75" s="144"/>
      <c r="CV75" s="144"/>
      <c r="CW75" s="144"/>
      <c r="CX75" s="144"/>
      <c r="CY75" s="144"/>
      <c r="CZ75" s="144"/>
      <c r="DA75" s="144"/>
      <c r="DB75" s="144"/>
      <c r="DC75" s="144"/>
      <c r="DD75" s="144"/>
    </row>
    <row r="76" spans="1:108" ht="15" customHeight="1">
      <c r="A76" s="27"/>
      <c r="B76" s="145" t="s">
        <v>43</v>
      </c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  <c r="BJ76" s="145"/>
      <c r="BK76" s="145"/>
      <c r="BL76" s="145"/>
      <c r="BM76" s="145"/>
      <c r="BN76" s="145"/>
      <c r="BO76" s="145"/>
      <c r="BP76" s="145"/>
      <c r="BQ76" s="145"/>
      <c r="BR76" s="145"/>
      <c r="BS76" s="145"/>
      <c r="BT76" s="146"/>
      <c r="BU76" s="144">
        <v>0</v>
      </c>
      <c r="BV76" s="144"/>
      <c r="BW76" s="144"/>
      <c r="BX76" s="144"/>
      <c r="BY76" s="144"/>
      <c r="BZ76" s="144"/>
      <c r="CA76" s="144"/>
      <c r="CB76" s="144"/>
      <c r="CC76" s="144"/>
      <c r="CD76" s="144"/>
      <c r="CE76" s="144"/>
      <c r="CF76" s="144"/>
      <c r="CG76" s="144">
        <f t="shared" si="0"/>
        <v>0</v>
      </c>
      <c r="CH76" s="144"/>
      <c r="CI76" s="144"/>
      <c r="CJ76" s="144"/>
      <c r="CK76" s="144"/>
      <c r="CL76" s="144"/>
      <c r="CM76" s="144"/>
      <c r="CN76" s="144"/>
      <c r="CO76" s="144"/>
      <c r="CP76" s="144"/>
      <c r="CQ76" s="144"/>
      <c r="CR76" s="144"/>
      <c r="CS76" s="144">
        <f t="shared" si="1"/>
        <v>0</v>
      </c>
      <c r="CT76" s="144"/>
      <c r="CU76" s="144"/>
      <c r="CV76" s="144"/>
      <c r="CW76" s="144"/>
      <c r="CX76" s="144"/>
      <c r="CY76" s="144"/>
      <c r="CZ76" s="144"/>
      <c r="DA76" s="144"/>
      <c r="DB76" s="144"/>
      <c r="DC76" s="144"/>
      <c r="DD76" s="144"/>
    </row>
    <row r="77" spans="1:108" ht="45" customHeight="1">
      <c r="A77" s="27"/>
      <c r="B77" s="145" t="s">
        <v>88</v>
      </c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5"/>
      <c r="BT77" s="146"/>
      <c r="BU77" s="144">
        <f>SUM(BU79:CF91)</f>
        <v>323</v>
      </c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>
        <f t="shared" si="0"/>
        <v>323</v>
      </c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>
        <f t="shared" si="1"/>
        <v>323</v>
      </c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</row>
    <row r="78" spans="1:108" ht="15" customHeight="1">
      <c r="A78" s="32"/>
      <c r="B78" s="151" t="s">
        <v>4</v>
      </c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1"/>
      <c r="BT78" s="152"/>
      <c r="BU78" s="144">
        <v>0</v>
      </c>
      <c r="BV78" s="144"/>
      <c r="BW78" s="144"/>
      <c r="BX78" s="144"/>
      <c r="BY78" s="144"/>
      <c r="BZ78" s="144"/>
      <c r="CA78" s="144"/>
      <c r="CB78" s="144"/>
      <c r="CC78" s="144"/>
      <c r="CD78" s="144"/>
      <c r="CE78" s="144"/>
      <c r="CF78" s="144"/>
      <c r="CG78" s="144">
        <f t="shared" si="0"/>
        <v>0</v>
      </c>
      <c r="CH78" s="144"/>
      <c r="CI78" s="144"/>
      <c r="CJ78" s="144"/>
      <c r="CK78" s="144"/>
      <c r="CL78" s="144"/>
      <c r="CM78" s="144"/>
      <c r="CN78" s="144"/>
      <c r="CO78" s="144"/>
      <c r="CP78" s="144"/>
      <c r="CQ78" s="144"/>
      <c r="CR78" s="144"/>
      <c r="CS78" s="144">
        <f t="shared" si="1"/>
        <v>0</v>
      </c>
      <c r="CT78" s="144"/>
      <c r="CU78" s="144"/>
      <c r="CV78" s="144"/>
      <c r="CW78" s="144"/>
      <c r="CX78" s="144"/>
      <c r="CY78" s="144"/>
      <c r="CZ78" s="144"/>
      <c r="DA78" s="144"/>
      <c r="DB78" s="144"/>
      <c r="DC78" s="144"/>
      <c r="DD78" s="144"/>
    </row>
    <row r="79" spans="1:108" ht="15" customHeight="1">
      <c r="A79" s="27"/>
      <c r="B79" s="145" t="s">
        <v>32</v>
      </c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5"/>
      <c r="BR79" s="145"/>
      <c r="BS79" s="145"/>
      <c r="BT79" s="146"/>
      <c r="BU79" s="144">
        <v>0</v>
      </c>
      <c r="BV79" s="144"/>
      <c r="BW79" s="144"/>
      <c r="BX79" s="144"/>
      <c r="BY79" s="144"/>
      <c r="BZ79" s="144"/>
      <c r="CA79" s="144"/>
      <c r="CB79" s="144"/>
      <c r="CC79" s="144"/>
      <c r="CD79" s="144"/>
      <c r="CE79" s="144"/>
      <c r="CF79" s="144"/>
      <c r="CG79" s="144">
        <f t="shared" si="0"/>
        <v>0</v>
      </c>
      <c r="CH79" s="144"/>
      <c r="CI79" s="144"/>
      <c r="CJ79" s="144"/>
      <c r="CK79" s="144"/>
      <c r="CL79" s="144"/>
      <c r="CM79" s="144"/>
      <c r="CN79" s="144"/>
      <c r="CO79" s="144"/>
      <c r="CP79" s="144"/>
      <c r="CQ79" s="144"/>
      <c r="CR79" s="144"/>
      <c r="CS79" s="144">
        <f t="shared" si="1"/>
        <v>0</v>
      </c>
      <c r="CT79" s="144"/>
      <c r="CU79" s="144"/>
      <c r="CV79" s="144"/>
      <c r="CW79" s="144"/>
      <c r="CX79" s="144"/>
      <c r="CY79" s="144"/>
      <c r="CZ79" s="144"/>
      <c r="DA79" s="144"/>
      <c r="DB79" s="144"/>
      <c r="DC79" s="144"/>
      <c r="DD79" s="144"/>
    </row>
    <row r="80" spans="1:108" ht="15" customHeight="1">
      <c r="A80" s="27"/>
      <c r="B80" s="145" t="s">
        <v>33</v>
      </c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5"/>
      <c r="BT80" s="146"/>
      <c r="BU80" s="144">
        <v>0</v>
      </c>
      <c r="BV80" s="144"/>
      <c r="BW80" s="144"/>
      <c r="BX80" s="144"/>
      <c r="BY80" s="144"/>
      <c r="BZ80" s="144"/>
      <c r="CA80" s="144"/>
      <c r="CB80" s="144"/>
      <c r="CC80" s="144"/>
      <c r="CD80" s="144"/>
      <c r="CE80" s="144"/>
      <c r="CF80" s="144"/>
      <c r="CG80" s="144">
        <f t="shared" si="0"/>
        <v>0</v>
      </c>
      <c r="CH80" s="144"/>
      <c r="CI80" s="144"/>
      <c r="CJ80" s="144"/>
      <c r="CK80" s="144"/>
      <c r="CL80" s="144"/>
      <c r="CM80" s="144"/>
      <c r="CN80" s="144"/>
      <c r="CO80" s="144"/>
      <c r="CP80" s="144"/>
      <c r="CQ80" s="144"/>
      <c r="CR80" s="144"/>
      <c r="CS80" s="144">
        <f t="shared" si="1"/>
        <v>0</v>
      </c>
      <c r="CT80" s="144"/>
      <c r="CU80" s="144"/>
      <c r="CV80" s="144"/>
      <c r="CW80" s="144"/>
      <c r="CX80" s="144"/>
      <c r="CY80" s="144"/>
      <c r="CZ80" s="144"/>
      <c r="DA80" s="144"/>
      <c r="DB80" s="144"/>
      <c r="DC80" s="144"/>
      <c r="DD80" s="144"/>
    </row>
    <row r="81" spans="1:108" ht="15" customHeight="1">
      <c r="A81" s="27"/>
      <c r="B81" s="145" t="s">
        <v>34</v>
      </c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  <c r="BQ81" s="145"/>
      <c r="BR81" s="145"/>
      <c r="BS81" s="145"/>
      <c r="BT81" s="146"/>
      <c r="BU81" s="144">
        <v>0</v>
      </c>
      <c r="BV81" s="144"/>
      <c r="BW81" s="144"/>
      <c r="BX81" s="144"/>
      <c r="BY81" s="144"/>
      <c r="BZ81" s="144"/>
      <c r="CA81" s="144"/>
      <c r="CB81" s="144"/>
      <c r="CC81" s="144"/>
      <c r="CD81" s="144"/>
      <c r="CE81" s="144"/>
      <c r="CF81" s="144"/>
      <c r="CG81" s="144">
        <f t="shared" si="0"/>
        <v>0</v>
      </c>
      <c r="CH81" s="144"/>
      <c r="CI81" s="144"/>
      <c r="CJ81" s="144"/>
      <c r="CK81" s="144"/>
      <c r="CL81" s="144"/>
      <c r="CM81" s="144"/>
      <c r="CN81" s="144"/>
      <c r="CO81" s="144"/>
      <c r="CP81" s="144"/>
      <c r="CQ81" s="144"/>
      <c r="CR81" s="144"/>
      <c r="CS81" s="144">
        <f t="shared" si="1"/>
        <v>0</v>
      </c>
      <c r="CT81" s="144"/>
      <c r="CU81" s="144"/>
      <c r="CV81" s="144"/>
      <c r="CW81" s="144"/>
      <c r="CX81" s="144"/>
      <c r="CY81" s="144"/>
      <c r="CZ81" s="144"/>
      <c r="DA81" s="144"/>
      <c r="DB81" s="144"/>
      <c r="DC81" s="144"/>
      <c r="DD81" s="144"/>
    </row>
    <row r="82" spans="1:108" ht="15" customHeight="1">
      <c r="A82" s="27"/>
      <c r="B82" s="145" t="s">
        <v>35</v>
      </c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6"/>
      <c r="BU82" s="144">
        <v>0</v>
      </c>
      <c r="BV82" s="144"/>
      <c r="BW82" s="144"/>
      <c r="BX82" s="144"/>
      <c r="BY82" s="144"/>
      <c r="BZ82" s="144"/>
      <c r="CA82" s="144"/>
      <c r="CB82" s="144"/>
      <c r="CC82" s="144"/>
      <c r="CD82" s="144"/>
      <c r="CE82" s="144"/>
      <c r="CF82" s="144"/>
      <c r="CG82" s="144">
        <f t="shared" si="0"/>
        <v>0</v>
      </c>
      <c r="CH82" s="144"/>
      <c r="CI82" s="144"/>
      <c r="CJ82" s="144"/>
      <c r="CK82" s="144"/>
      <c r="CL82" s="144"/>
      <c r="CM82" s="144"/>
      <c r="CN82" s="144"/>
      <c r="CO82" s="144"/>
      <c r="CP82" s="144"/>
      <c r="CQ82" s="144"/>
      <c r="CR82" s="144"/>
      <c r="CS82" s="144">
        <f t="shared" si="1"/>
        <v>0</v>
      </c>
      <c r="CT82" s="144"/>
      <c r="CU82" s="144"/>
      <c r="CV82" s="144"/>
      <c r="CW82" s="144"/>
      <c r="CX82" s="144"/>
      <c r="CY82" s="144"/>
      <c r="CZ82" s="144"/>
      <c r="DA82" s="144"/>
      <c r="DB82" s="144"/>
      <c r="DC82" s="144"/>
      <c r="DD82" s="144"/>
    </row>
    <row r="83" spans="1:108" ht="15" customHeight="1">
      <c r="A83" s="27"/>
      <c r="B83" s="145" t="s">
        <v>36</v>
      </c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  <c r="BS83" s="145"/>
      <c r="BT83" s="146"/>
      <c r="BU83" s="144">
        <v>0</v>
      </c>
      <c r="BV83" s="144"/>
      <c r="BW83" s="144"/>
      <c r="BX83" s="144"/>
      <c r="BY83" s="144"/>
      <c r="BZ83" s="144"/>
      <c r="CA83" s="144"/>
      <c r="CB83" s="144"/>
      <c r="CC83" s="144"/>
      <c r="CD83" s="144"/>
      <c r="CE83" s="144"/>
      <c r="CF83" s="144"/>
      <c r="CG83" s="144">
        <f t="shared" si="0"/>
        <v>0</v>
      </c>
      <c r="CH83" s="144"/>
      <c r="CI83" s="144"/>
      <c r="CJ83" s="144"/>
      <c r="CK83" s="144"/>
      <c r="CL83" s="144"/>
      <c r="CM83" s="144"/>
      <c r="CN83" s="144"/>
      <c r="CO83" s="144"/>
      <c r="CP83" s="144"/>
      <c r="CQ83" s="144"/>
      <c r="CR83" s="144"/>
      <c r="CS83" s="144">
        <f t="shared" si="1"/>
        <v>0</v>
      </c>
      <c r="CT83" s="144"/>
      <c r="CU83" s="144"/>
      <c r="CV83" s="144"/>
      <c r="CW83" s="144"/>
      <c r="CX83" s="144"/>
      <c r="CY83" s="144"/>
      <c r="CZ83" s="144"/>
      <c r="DA83" s="144"/>
      <c r="DB83" s="144"/>
      <c r="DC83" s="144"/>
      <c r="DD83" s="144"/>
    </row>
    <row r="84" spans="1:108" ht="15" customHeight="1">
      <c r="A84" s="27"/>
      <c r="B84" s="145" t="s">
        <v>37</v>
      </c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5"/>
      <c r="BT84" s="146"/>
      <c r="BU84" s="144">
        <v>0</v>
      </c>
      <c r="BV84" s="144"/>
      <c r="BW84" s="144"/>
      <c r="BX84" s="144"/>
      <c r="BY84" s="144"/>
      <c r="BZ84" s="144"/>
      <c r="CA84" s="144"/>
      <c r="CB84" s="144"/>
      <c r="CC84" s="144"/>
      <c r="CD84" s="144"/>
      <c r="CE84" s="144"/>
      <c r="CF84" s="144"/>
      <c r="CG84" s="144">
        <f t="shared" si="0"/>
        <v>0</v>
      </c>
      <c r="CH84" s="144"/>
      <c r="CI84" s="144"/>
      <c r="CJ84" s="144"/>
      <c r="CK84" s="144"/>
      <c r="CL84" s="144"/>
      <c r="CM84" s="144"/>
      <c r="CN84" s="144"/>
      <c r="CO84" s="144"/>
      <c r="CP84" s="144"/>
      <c r="CQ84" s="144"/>
      <c r="CR84" s="144"/>
      <c r="CS84" s="144">
        <f t="shared" si="1"/>
        <v>0</v>
      </c>
      <c r="CT84" s="144"/>
      <c r="CU84" s="144"/>
      <c r="CV84" s="144"/>
      <c r="CW84" s="144"/>
      <c r="CX84" s="144"/>
      <c r="CY84" s="144"/>
      <c r="CZ84" s="144"/>
      <c r="DA84" s="144"/>
      <c r="DB84" s="144"/>
      <c r="DC84" s="144"/>
      <c r="DD84" s="144"/>
    </row>
    <row r="85" spans="1:108" ht="15" customHeight="1">
      <c r="A85" s="27"/>
      <c r="B85" s="145" t="s">
        <v>38</v>
      </c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  <c r="BQ85" s="145"/>
      <c r="BR85" s="145"/>
      <c r="BS85" s="145"/>
      <c r="BT85" s="146"/>
      <c r="BU85" s="144">
        <v>0</v>
      </c>
      <c r="BV85" s="144"/>
      <c r="BW85" s="144"/>
      <c r="BX85" s="144"/>
      <c r="BY85" s="144"/>
      <c r="BZ85" s="144"/>
      <c r="CA85" s="144"/>
      <c r="CB85" s="144"/>
      <c r="CC85" s="144"/>
      <c r="CD85" s="144"/>
      <c r="CE85" s="144"/>
      <c r="CF85" s="144"/>
      <c r="CG85" s="144">
        <f aca="true" t="shared" si="2" ref="CG85:CG91">BU85</f>
        <v>0</v>
      </c>
      <c r="CH85" s="144"/>
      <c r="CI85" s="144"/>
      <c r="CJ85" s="144"/>
      <c r="CK85" s="144"/>
      <c r="CL85" s="144"/>
      <c r="CM85" s="144"/>
      <c r="CN85" s="144"/>
      <c r="CO85" s="144"/>
      <c r="CP85" s="144"/>
      <c r="CQ85" s="144"/>
      <c r="CR85" s="144"/>
      <c r="CS85" s="144">
        <f aca="true" t="shared" si="3" ref="CS85:CS91">CG85</f>
        <v>0</v>
      </c>
      <c r="CT85" s="144"/>
      <c r="CU85" s="144"/>
      <c r="CV85" s="144"/>
      <c r="CW85" s="144"/>
      <c r="CX85" s="144"/>
      <c r="CY85" s="144"/>
      <c r="CZ85" s="144"/>
      <c r="DA85" s="144"/>
      <c r="DB85" s="144"/>
      <c r="DC85" s="144"/>
      <c r="DD85" s="144"/>
    </row>
    <row r="86" spans="1:108" ht="15" customHeight="1">
      <c r="A86" s="27"/>
      <c r="B86" s="145" t="s">
        <v>39</v>
      </c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5"/>
      <c r="BT86" s="146"/>
      <c r="BU86" s="144">
        <v>0</v>
      </c>
      <c r="BV86" s="144"/>
      <c r="BW86" s="144"/>
      <c r="BX86" s="144"/>
      <c r="BY86" s="144"/>
      <c r="BZ86" s="144"/>
      <c r="CA86" s="144"/>
      <c r="CB86" s="144"/>
      <c r="CC86" s="144"/>
      <c r="CD86" s="144"/>
      <c r="CE86" s="144"/>
      <c r="CF86" s="144"/>
      <c r="CG86" s="144">
        <f t="shared" si="2"/>
        <v>0</v>
      </c>
      <c r="CH86" s="144"/>
      <c r="CI86" s="144"/>
      <c r="CJ86" s="144"/>
      <c r="CK86" s="144"/>
      <c r="CL86" s="144"/>
      <c r="CM86" s="144"/>
      <c r="CN86" s="144"/>
      <c r="CO86" s="144"/>
      <c r="CP86" s="144"/>
      <c r="CQ86" s="144"/>
      <c r="CR86" s="144"/>
      <c r="CS86" s="144">
        <f t="shared" si="3"/>
        <v>0</v>
      </c>
      <c r="CT86" s="144"/>
      <c r="CU86" s="144"/>
      <c r="CV86" s="144"/>
      <c r="CW86" s="144"/>
      <c r="CX86" s="144"/>
      <c r="CY86" s="144"/>
      <c r="CZ86" s="144"/>
      <c r="DA86" s="144"/>
      <c r="DB86" s="144"/>
      <c r="DC86" s="144"/>
      <c r="DD86" s="144"/>
    </row>
    <row r="87" spans="1:108" ht="15" customHeight="1">
      <c r="A87" s="27"/>
      <c r="B87" s="145" t="s">
        <v>40</v>
      </c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  <c r="BS87" s="145"/>
      <c r="BT87" s="146"/>
      <c r="BU87" s="144">
        <v>0</v>
      </c>
      <c r="BV87" s="144"/>
      <c r="BW87" s="144"/>
      <c r="BX87" s="144"/>
      <c r="BY87" s="144"/>
      <c r="BZ87" s="144"/>
      <c r="CA87" s="144"/>
      <c r="CB87" s="144"/>
      <c r="CC87" s="144"/>
      <c r="CD87" s="144"/>
      <c r="CE87" s="144"/>
      <c r="CF87" s="144"/>
      <c r="CG87" s="144">
        <f t="shared" si="2"/>
        <v>0</v>
      </c>
      <c r="CH87" s="144"/>
      <c r="CI87" s="144"/>
      <c r="CJ87" s="144"/>
      <c r="CK87" s="144"/>
      <c r="CL87" s="144"/>
      <c r="CM87" s="144"/>
      <c r="CN87" s="144"/>
      <c r="CO87" s="144"/>
      <c r="CP87" s="144"/>
      <c r="CQ87" s="144"/>
      <c r="CR87" s="144"/>
      <c r="CS87" s="144">
        <f t="shared" si="3"/>
        <v>0</v>
      </c>
      <c r="CT87" s="144"/>
      <c r="CU87" s="144"/>
      <c r="CV87" s="144"/>
      <c r="CW87" s="144"/>
      <c r="CX87" s="144"/>
      <c r="CY87" s="144"/>
      <c r="CZ87" s="144"/>
      <c r="DA87" s="144"/>
      <c r="DB87" s="144"/>
      <c r="DC87" s="144"/>
      <c r="DD87" s="144"/>
    </row>
    <row r="88" spans="1:108" ht="15" customHeight="1">
      <c r="A88" s="27"/>
      <c r="B88" s="145" t="s">
        <v>41</v>
      </c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5"/>
      <c r="BT88" s="146"/>
      <c r="BU88" s="144">
        <v>0</v>
      </c>
      <c r="BV88" s="144"/>
      <c r="BW88" s="144"/>
      <c r="BX88" s="144"/>
      <c r="BY88" s="144"/>
      <c r="BZ88" s="144"/>
      <c r="CA88" s="144"/>
      <c r="CB88" s="144"/>
      <c r="CC88" s="144"/>
      <c r="CD88" s="144"/>
      <c r="CE88" s="144"/>
      <c r="CF88" s="144"/>
      <c r="CG88" s="144">
        <f t="shared" si="2"/>
        <v>0</v>
      </c>
      <c r="CH88" s="144"/>
      <c r="CI88" s="144"/>
      <c r="CJ88" s="144"/>
      <c r="CK88" s="144"/>
      <c r="CL88" s="144"/>
      <c r="CM88" s="144"/>
      <c r="CN88" s="144"/>
      <c r="CO88" s="144"/>
      <c r="CP88" s="144"/>
      <c r="CQ88" s="144"/>
      <c r="CR88" s="144"/>
      <c r="CS88" s="144">
        <f t="shared" si="3"/>
        <v>0</v>
      </c>
      <c r="CT88" s="144"/>
      <c r="CU88" s="144"/>
      <c r="CV88" s="144"/>
      <c r="CW88" s="144"/>
      <c r="CX88" s="144"/>
      <c r="CY88" s="144"/>
      <c r="CZ88" s="144"/>
      <c r="DA88" s="144"/>
      <c r="DB88" s="144"/>
      <c r="DC88" s="144"/>
      <c r="DD88" s="144"/>
    </row>
    <row r="89" spans="1:108" ht="15" customHeight="1">
      <c r="A89" s="27"/>
      <c r="B89" s="145" t="s">
        <v>42</v>
      </c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5"/>
      <c r="BT89" s="146"/>
      <c r="BU89" s="144">
        <v>323</v>
      </c>
      <c r="BV89" s="144"/>
      <c r="BW89" s="144"/>
      <c r="BX89" s="144"/>
      <c r="BY89" s="144"/>
      <c r="BZ89" s="144"/>
      <c r="CA89" s="144"/>
      <c r="CB89" s="144"/>
      <c r="CC89" s="144"/>
      <c r="CD89" s="144"/>
      <c r="CE89" s="144"/>
      <c r="CF89" s="144"/>
      <c r="CG89" s="144">
        <f t="shared" si="2"/>
        <v>323</v>
      </c>
      <c r="CH89" s="144"/>
      <c r="CI89" s="144"/>
      <c r="CJ89" s="144"/>
      <c r="CK89" s="144"/>
      <c r="CL89" s="144"/>
      <c r="CM89" s="144"/>
      <c r="CN89" s="144"/>
      <c r="CO89" s="144"/>
      <c r="CP89" s="144"/>
      <c r="CQ89" s="144"/>
      <c r="CR89" s="144"/>
      <c r="CS89" s="144">
        <f t="shared" si="3"/>
        <v>323</v>
      </c>
      <c r="CT89" s="144"/>
      <c r="CU89" s="144"/>
      <c r="CV89" s="144"/>
      <c r="CW89" s="144"/>
      <c r="CX89" s="144"/>
      <c r="CY89" s="144"/>
      <c r="CZ89" s="144"/>
      <c r="DA89" s="144"/>
      <c r="DB89" s="144"/>
      <c r="DC89" s="144"/>
      <c r="DD89" s="144"/>
    </row>
    <row r="90" spans="1:108" ht="15" customHeight="1">
      <c r="A90" s="27"/>
      <c r="B90" s="145" t="s">
        <v>44</v>
      </c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5"/>
      <c r="BT90" s="146"/>
      <c r="BU90" s="144">
        <v>0</v>
      </c>
      <c r="BV90" s="144"/>
      <c r="BW90" s="144"/>
      <c r="BX90" s="144"/>
      <c r="BY90" s="144"/>
      <c r="BZ90" s="144"/>
      <c r="CA90" s="144"/>
      <c r="CB90" s="144"/>
      <c r="CC90" s="144"/>
      <c r="CD90" s="144"/>
      <c r="CE90" s="144"/>
      <c r="CF90" s="144"/>
      <c r="CG90" s="144">
        <f t="shared" si="2"/>
        <v>0</v>
      </c>
      <c r="CH90" s="144"/>
      <c r="CI90" s="144"/>
      <c r="CJ90" s="144"/>
      <c r="CK90" s="144"/>
      <c r="CL90" s="144"/>
      <c r="CM90" s="144"/>
      <c r="CN90" s="144"/>
      <c r="CO90" s="144"/>
      <c r="CP90" s="144"/>
      <c r="CQ90" s="144"/>
      <c r="CR90" s="144"/>
      <c r="CS90" s="144">
        <f t="shared" si="3"/>
        <v>0</v>
      </c>
      <c r="CT90" s="144"/>
      <c r="CU90" s="144"/>
      <c r="CV90" s="144"/>
      <c r="CW90" s="144"/>
      <c r="CX90" s="144"/>
      <c r="CY90" s="144"/>
      <c r="CZ90" s="144"/>
      <c r="DA90" s="144"/>
      <c r="DB90" s="144"/>
      <c r="DC90" s="144"/>
      <c r="DD90" s="144"/>
    </row>
    <row r="91" spans="1:108" ht="15" customHeight="1">
      <c r="A91" s="27"/>
      <c r="B91" s="145" t="s">
        <v>43</v>
      </c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  <c r="BQ91" s="145"/>
      <c r="BR91" s="145"/>
      <c r="BS91" s="145"/>
      <c r="BT91" s="146"/>
      <c r="BU91" s="144">
        <v>0</v>
      </c>
      <c r="BV91" s="144"/>
      <c r="BW91" s="144"/>
      <c r="BX91" s="144"/>
      <c r="BY91" s="144"/>
      <c r="BZ91" s="144"/>
      <c r="CA91" s="144"/>
      <c r="CB91" s="144"/>
      <c r="CC91" s="144"/>
      <c r="CD91" s="144"/>
      <c r="CE91" s="144"/>
      <c r="CF91" s="144"/>
      <c r="CG91" s="144">
        <f t="shared" si="2"/>
        <v>0</v>
      </c>
      <c r="CH91" s="144"/>
      <c r="CI91" s="144"/>
      <c r="CJ91" s="144"/>
      <c r="CK91" s="144"/>
      <c r="CL91" s="144"/>
      <c r="CM91" s="144"/>
      <c r="CN91" s="144"/>
      <c r="CO91" s="144"/>
      <c r="CP91" s="144"/>
      <c r="CQ91" s="144"/>
      <c r="CR91" s="144"/>
      <c r="CS91" s="144">
        <f t="shared" si="3"/>
        <v>0</v>
      </c>
      <c r="CT91" s="144"/>
      <c r="CU91" s="144"/>
      <c r="CV91" s="144"/>
      <c r="CW91" s="144"/>
      <c r="CX91" s="144"/>
      <c r="CY91" s="144"/>
      <c r="CZ91" s="144"/>
      <c r="DA91" s="144"/>
      <c r="DB91" s="144"/>
      <c r="DC91" s="144"/>
      <c r="DD91" s="144"/>
    </row>
  </sheetData>
  <sheetProtection/>
  <mergeCells count="350">
    <mergeCell ref="BU60:CF60"/>
    <mergeCell ref="CG60:CR60"/>
    <mergeCell ref="CS60:DD60"/>
    <mergeCell ref="CS29:DD29"/>
    <mergeCell ref="CS30:DD30"/>
    <mergeCell ref="BU31:CF31"/>
    <mergeCell ref="CG31:CR31"/>
    <mergeCell ref="CS31:DD31"/>
    <mergeCell ref="BU32:CF32"/>
    <mergeCell ref="BU58:CF58"/>
    <mergeCell ref="CG58:CR58"/>
    <mergeCell ref="CS58:DD58"/>
    <mergeCell ref="BU59:CF59"/>
    <mergeCell ref="CG59:CR59"/>
    <mergeCell ref="CS59:DD59"/>
    <mergeCell ref="B29:BS29"/>
    <mergeCell ref="B30:BS30"/>
    <mergeCell ref="BU29:CF29"/>
    <mergeCell ref="BU30:CF30"/>
    <mergeCell ref="CG29:CR29"/>
    <mergeCell ref="CG30:CR30"/>
    <mergeCell ref="B28:BS28"/>
    <mergeCell ref="BU26:CF26"/>
    <mergeCell ref="BU28:CF28"/>
    <mergeCell ref="CG26:CR26"/>
    <mergeCell ref="CG28:CR28"/>
    <mergeCell ref="B26:BS26"/>
    <mergeCell ref="CS26:DD26"/>
    <mergeCell ref="CS28:DD28"/>
    <mergeCell ref="B27:BS27"/>
    <mergeCell ref="BU27:CF27"/>
    <mergeCell ref="CG27:CR27"/>
    <mergeCell ref="B21:BS21"/>
    <mergeCell ref="B22:BS22"/>
    <mergeCell ref="B23:BS23"/>
    <mergeCell ref="B24:BS24"/>
    <mergeCell ref="B25:BS25"/>
    <mergeCell ref="CG25:CR25"/>
    <mergeCell ref="CS21:DD21"/>
    <mergeCell ref="CS22:DD22"/>
    <mergeCell ref="CS23:DD23"/>
    <mergeCell ref="CS24:DD24"/>
    <mergeCell ref="CS25:DD25"/>
    <mergeCell ref="BU21:CF21"/>
    <mergeCell ref="BU22:CF22"/>
    <mergeCell ref="BU23:CF23"/>
    <mergeCell ref="BU24:CF24"/>
    <mergeCell ref="BU25:CF25"/>
    <mergeCell ref="CS27:DD27"/>
    <mergeCell ref="CG21:CR21"/>
    <mergeCell ref="CG22:CR22"/>
    <mergeCell ref="CG23:CR23"/>
    <mergeCell ref="CG24:CR24"/>
    <mergeCell ref="B91:BT91"/>
    <mergeCell ref="A2:DD2"/>
    <mergeCell ref="B8:BT8"/>
    <mergeCell ref="B9:BT9"/>
    <mergeCell ref="B11:BT11"/>
    <mergeCell ref="BU4:DD4"/>
    <mergeCell ref="B7:BT7"/>
    <mergeCell ref="B10:BT10"/>
    <mergeCell ref="B18:BT18"/>
    <mergeCell ref="B13:BT13"/>
    <mergeCell ref="B15:BT15"/>
    <mergeCell ref="B12:BT12"/>
    <mergeCell ref="BU10:CF10"/>
    <mergeCell ref="B20:BT20"/>
    <mergeCell ref="B32:BT32"/>
    <mergeCell ref="B33:BT33"/>
    <mergeCell ref="B31:BT31"/>
    <mergeCell ref="B19:BT19"/>
    <mergeCell ref="B14:BT14"/>
    <mergeCell ref="B17:BT17"/>
    <mergeCell ref="B16:BT16"/>
    <mergeCell ref="B69:BT69"/>
    <mergeCell ref="B41:BT41"/>
    <mergeCell ref="B52:BT52"/>
    <mergeCell ref="B46:BT46"/>
    <mergeCell ref="B43:BT43"/>
    <mergeCell ref="B47:BT47"/>
    <mergeCell ref="B34:BT34"/>
    <mergeCell ref="B37:BT37"/>
    <mergeCell ref="B40:BT40"/>
    <mergeCell ref="B39:BT39"/>
    <mergeCell ref="B38:BT38"/>
    <mergeCell ref="B35:BT35"/>
    <mergeCell ref="B36:BT36"/>
    <mergeCell ref="B68:BT68"/>
    <mergeCell ref="B64:BT64"/>
    <mergeCell ref="B61:BT61"/>
    <mergeCell ref="B63:BT63"/>
    <mergeCell ref="B50:BT50"/>
    <mergeCell ref="B56:BT56"/>
    <mergeCell ref="B62:BT62"/>
    <mergeCell ref="B53:BT53"/>
    <mergeCell ref="B57:BT57"/>
    <mergeCell ref="B51:BT51"/>
    <mergeCell ref="B65:BT65"/>
    <mergeCell ref="B66:BT66"/>
    <mergeCell ref="B55:BT55"/>
    <mergeCell ref="B58:BS58"/>
    <mergeCell ref="B59:BS59"/>
    <mergeCell ref="B60:BS60"/>
    <mergeCell ref="B67:BT67"/>
    <mergeCell ref="BU65:CF65"/>
    <mergeCell ref="CG65:CR65"/>
    <mergeCell ref="CS65:DD65"/>
    <mergeCell ref="BU66:CF66"/>
    <mergeCell ref="BU74:CF74"/>
    <mergeCell ref="CG74:CR74"/>
    <mergeCell ref="CS74:DD74"/>
    <mergeCell ref="CG66:CR66"/>
    <mergeCell ref="CS66:DD66"/>
    <mergeCell ref="B70:BT70"/>
    <mergeCell ref="B73:BT73"/>
    <mergeCell ref="B71:BT71"/>
    <mergeCell ref="B72:BT72"/>
    <mergeCell ref="B80:BT80"/>
    <mergeCell ref="BU72:CF72"/>
    <mergeCell ref="BU76:CF76"/>
    <mergeCell ref="BU79:CF79"/>
    <mergeCell ref="B81:BT81"/>
    <mergeCell ref="B77:BT77"/>
    <mergeCell ref="B79:BT79"/>
    <mergeCell ref="B78:BT78"/>
    <mergeCell ref="B74:BT74"/>
    <mergeCell ref="B75:BT75"/>
    <mergeCell ref="B76:BT76"/>
    <mergeCell ref="B88:BT88"/>
    <mergeCell ref="B89:BT89"/>
    <mergeCell ref="B82:BT82"/>
    <mergeCell ref="B83:BT83"/>
    <mergeCell ref="B90:BT90"/>
    <mergeCell ref="B84:BT84"/>
    <mergeCell ref="B85:BT85"/>
    <mergeCell ref="B86:BT86"/>
    <mergeCell ref="B87:BT87"/>
    <mergeCell ref="B42:BT42"/>
    <mergeCell ref="B45:BT45"/>
    <mergeCell ref="BU41:CF41"/>
    <mergeCell ref="CG41:CR41"/>
    <mergeCell ref="B44:BT44"/>
    <mergeCell ref="B48:BT48"/>
    <mergeCell ref="BU44:CF44"/>
    <mergeCell ref="CG44:CR44"/>
    <mergeCell ref="BU47:CF47"/>
    <mergeCell ref="CG47:CR47"/>
    <mergeCell ref="B49:BT49"/>
    <mergeCell ref="B54:BT54"/>
    <mergeCell ref="A6:BT6"/>
    <mergeCell ref="BU6:CF6"/>
    <mergeCell ref="CG6:CR6"/>
    <mergeCell ref="CS6:DD6"/>
    <mergeCell ref="BU7:CF7"/>
    <mergeCell ref="CG7:CR7"/>
    <mergeCell ref="CS7:DD7"/>
    <mergeCell ref="BU8:CF8"/>
    <mergeCell ref="CG8:CR8"/>
    <mergeCell ref="CS8:DD8"/>
    <mergeCell ref="BU9:CF9"/>
    <mergeCell ref="CG9:CR9"/>
    <mergeCell ref="CS9:DD9"/>
    <mergeCell ref="CS10:DD10"/>
    <mergeCell ref="CG10:CR10"/>
    <mergeCell ref="BU11:CF11"/>
    <mergeCell ref="CG11:CR11"/>
    <mergeCell ref="CS11:DD11"/>
    <mergeCell ref="BU12:CF12"/>
    <mergeCell ref="CG12:CR12"/>
    <mergeCell ref="CS12:DD12"/>
    <mergeCell ref="BU13:CF13"/>
    <mergeCell ref="CG13:CR13"/>
    <mergeCell ref="CS13:DD13"/>
    <mergeCell ref="BU14:CF14"/>
    <mergeCell ref="CG14:CR14"/>
    <mergeCell ref="CS14:DD14"/>
    <mergeCell ref="BU15:CF15"/>
    <mergeCell ref="CG15:CR15"/>
    <mergeCell ref="CS15:DD15"/>
    <mergeCell ref="BU16:CF16"/>
    <mergeCell ref="CG16:CR16"/>
    <mergeCell ref="CS16:DD16"/>
    <mergeCell ref="BU17:CF17"/>
    <mergeCell ref="CG17:CR17"/>
    <mergeCell ref="CS17:DD17"/>
    <mergeCell ref="BU18:CF18"/>
    <mergeCell ref="CG18:CR18"/>
    <mergeCell ref="CS18:DD18"/>
    <mergeCell ref="BU19:CF19"/>
    <mergeCell ref="CG19:CR19"/>
    <mergeCell ref="CS19:DD19"/>
    <mergeCell ref="BU20:CF20"/>
    <mergeCell ref="CG20:CR20"/>
    <mergeCell ref="CS20:DD20"/>
    <mergeCell ref="CG32:CR32"/>
    <mergeCell ref="CS32:DD32"/>
    <mergeCell ref="BU33:CF33"/>
    <mergeCell ref="CG33:CR33"/>
    <mergeCell ref="CS33:DD33"/>
    <mergeCell ref="BU34:CF34"/>
    <mergeCell ref="CG34:CR34"/>
    <mergeCell ref="CS34:DD34"/>
    <mergeCell ref="BU35:CF35"/>
    <mergeCell ref="CG35:CR35"/>
    <mergeCell ref="CS35:DD35"/>
    <mergeCell ref="BU36:CF36"/>
    <mergeCell ref="CG36:CR36"/>
    <mergeCell ref="CS36:DD36"/>
    <mergeCell ref="BU37:CF37"/>
    <mergeCell ref="CG37:CR37"/>
    <mergeCell ref="CS37:DD37"/>
    <mergeCell ref="BU38:CF38"/>
    <mergeCell ref="CG38:CR38"/>
    <mergeCell ref="CS38:DD38"/>
    <mergeCell ref="BU39:CF39"/>
    <mergeCell ref="CG39:CR39"/>
    <mergeCell ref="CS39:DD39"/>
    <mergeCell ref="BU40:CF40"/>
    <mergeCell ref="CG40:CR40"/>
    <mergeCell ref="CS40:DD40"/>
    <mergeCell ref="CS41:DD41"/>
    <mergeCell ref="BU42:CF42"/>
    <mergeCell ref="CG42:CR42"/>
    <mergeCell ref="CS42:DD42"/>
    <mergeCell ref="BU43:CF43"/>
    <mergeCell ref="CG43:CR43"/>
    <mergeCell ref="CS43:DD43"/>
    <mergeCell ref="CS44:DD44"/>
    <mergeCell ref="BU45:CF45"/>
    <mergeCell ref="CG45:CR45"/>
    <mergeCell ref="CS45:DD45"/>
    <mergeCell ref="BU46:CF46"/>
    <mergeCell ref="CG46:CR46"/>
    <mergeCell ref="CS46:DD46"/>
    <mergeCell ref="CS47:DD47"/>
    <mergeCell ref="BU48:CF48"/>
    <mergeCell ref="CG48:CR48"/>
    <mergeCell ref="CS48:DD48"/>
    <mergeCell ref="BU49:CF49"/>
    <mergeCell ref="CG49:CR49"/>
    <mergeCell ref="CS49:DD49"/>
    <mergeCell ref="BU50:CF50"/>
    <mergeCell ref="CG50:CR50"/>
    <mergeCell ref="CS50:DD50"/>
    <mergeCell ref="BU51:CF51"/>
    <mergeCell ref="CG51:CR51"/>
    <mergeCell ref="CS51:DD51"/>
    <mergeCell ref="BU52:CF52"/>
    <mergeCell ref="CG52:CR52"/>
    <mergeCell ref="CS52:DD52"/>
    <mergeCell ref="BU53:CF53"/>
    <mergeCell ref="CG53:CR53"/>
    <mergeCell ref="CS53:DD53"/>
    <mergeCell ref="BU54:CF54"/>
    <mergeCell ref="CG54:CR54"/>
    <mergeCell ref="CS54:DD54"/>
    <mergeCell ref="BU55:CF55"/>
    <mergeCell ref="CG55:CR55"/>
    <mergeCell ref="CS55:DD55"/>
    <mergeCell ref="BU56:CF56"/>
    <mergeCell ref="CG56:CR56"/>
    <mergeCell ref="CS56:DD56"/>
    <mergeCell ref="BU57:CF57"/>
    <mergeCell ref="CG57:CR57"/>
    <mergeCell ref="CS57:DD57"/>
    <mergeCell ref="BU61:CF61"/>
    <mergeCell ref="CG61:CR61"/>
    <mergeCell ref="CS61:DD61"/>
    <mergeCell ref="BU62:CF62"/>
    <mergeCell ref="CG62:CR62"/>
    <mergeCell ref="CS62:DD62"/>
    <mergeCell ref="BU63:CF63"/>
    <mergeCell ref="CG63:CR63"/>
    <mergeCell ref="CS63:DD63"/>
    <mergeCell ref="BU64:CF64"/>
    <mergeCell ref="CG64:CR64"/>
    <mergeCell ref="CS64:DD64"/>
    <mergeCell ref="BU67:CF67"/>
    <mergeCell ref="CG67:CR67"/>
    <mergeCell ref="CS67:DD67"/>
    <mergeCell ref="BU68:CF68"/>
    <mergeCell ref="CG68:CR68"/>
    <mergeCell ref="CS68:DD68"/>
    <mergeCell ref="CG69:CR69"/>
    <mergeCell ref="CS69:DD69"/>
    <mergeCell ref="BU70:CF70"/>
    <mergeCell ref="CG70:CR70"/>
    <mergeCell ref="CS70:DD70"/>
    <mergeCell ref="BU71:CF71"/>
    <mergeCell ref="CG71:CR71"/>
    <mergeCell ref="CS71:DD71"/>
    <mergeCell ref="BU69:CF69"/>
    <mergeCell ref="CG72:CR72"/>
    <mergeCell ref="CS72:DD72"/>
    <mergeCell ref="BU73:CF73"/>
    <mergeCell ref="CG73:CR73"/>
    <mergeCell ref="CS73:DD73"/>
    <mergeCell ref="CG75:CR75"/>
    <mergeCell ref="CS75:DD75"/>
    <mergeCell ref="BU75:CF75"/>
    <mergeCell ref="CG76:CR76"/>
    <mergeCell ref="CS76:DD76"/>
    <mergeCell ref="BU77:CF77"/>
    <mergeCell ref="CG77:CR77"/>
    <mergeCell ref="CS77:DD77"/>
    <mergeCell ref="BU78:CF78"/>
    <mergeCell ref="CG78:CR78"/>
    <mergeCell ref="CS78:DD78"/>
    <mergeCell ref="CG79:CR79"/>
    <mergeCell ref="CS79:DD79"/>
    <mergeCell ref="BU80:CF80"/>
    <mergeCell ref="CG80:CR80"/>
    <mergeCell ref="CS80:DD80"/>
    <mergeCell ref="BU81:CF81"/>
    <mergeCell ref="CG81:CR81"/>
    <mergeCell ref="CS81:DD81"/>
    <mergeCell ref="BU82:CF82"/>
    <mergeCell ref="CG82:CR82"/>
    <mergeCell ref="CS82:DD82"/>
    <mergeCell ref="BU83:CF83"/>
    <mergeCell ref="CG83:CR83"/>
    <mergeCell ref="CS83:DD83"/>
    <mergeCell ref="BU87:CF87"/>
    <mergeCell ref="CG87:CR87"/>
    <mergeCell ref="CS87:DD87"/>
    <mergeCell ref="BU84:CF84"/>
    <mergeCell ref="CG84:CR84"/>
    <mergeCell ref="CS84:DD84"/>
    <mergeCell ref="BU85:CF85"/>
    <mergeCell ref="CG85:CR85"/>
    <mergeCell ref="CS85:DD85"/>
    <mergeCell ref="BU91:CF91"/>
    <mergeCell ref="CG91:CR91"/>
    <mergeCell ref="CS91:DD91"/>
    <mergeCell ref="BU88:CF88"/>
    <mergeCell ref="CG88:CR88"/>
    <mergeCell ref="CS88:DD88"/>
    <mergeCell ref="BU89:CF89"/>
    <mergeCell ref="CG89:CR89"/>
    <mergeCell ref="CS89:DD89"/>
    <mergeCell ref="BU5:CF5"/>
    <mergeCell ref="CG5:CR5"/>
    <mergeCell ref="CS5:DD5"/>
    <mergeCell ref="A4:BT5"/>
    <mergeCell ref="BU90:CF90"/>
    <mergeCell ref="CG90:CR90"/>
    <mergeCell ref="CS90:DD90"/>
    <mergeCell ref="BU86:CF86"/>
    <mergeCell ref="CG86:CR86"/>
    <mergeCell ref="CS86:DD86"/>
  </mergeCells>
  <printOptions/>
  <pageMargins left="0.5905511811023623" right="0.11811023622047245" top="0.5905511811023623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="75" zoomScaleNormal="75" zoomScalePageLayoutView="0" workbookViewId="0" topLeftCell="A28">
      <selection activeCell="I45" sqref="I45"/>
    </sheetView>
  </sheetViews>
  <sheetFormatPr defaultColWidth="9.00390625" defaultRowHeight="12.75"/>
  <cols>
    <col min="1" max="1" width="27.25390625" style="0" customWidth="1"/>
    <col min="3" max="3" width="13.375" style="0" customWidth="1"/>
    <col min="4" max="4" width="16.875" style="0" customWidth="1"/>
    <col min="5" max="5" width="16.75390625" style="0" customWidth="1"/>
    <col min="6" max="6" width="16.00390625" style="0" customWidth="1"/>
    <col min="7" max="7" width="12.75390625" style="0" customWidth="1"/>
    <col min="8" max="8" width="12.00390625" style="0" customWidth="1"/>
    <col min="9" max="9" width="17.00390625" style="0" customWidth="1"/>
    <col min="10" max="10" width="18.125" style="0" customWidth="1"/>
  </cols>
  <sheetData>
    <row r="1" spans="1:12" ht="22.5" customHeight="1">
      <c r="A1" s="185" t="s">
        <v>89</v>
      </c>
      <c r="B1" s="185"/>
      <c r="C1" s="185"/>
      <c r="D1" s="185"/>
      <c r="E1" s="185"/>
      <c r="F1" s="185"/>
      <c r="G1" s="185"/>
      <c r="H1" s="185"/>
      <c r="I1" s="185"/>
      <c r="J1" s="185"/>
      <c r="K1" s="52"/>
      <c r="L1" s="52"/>
    </row>
    <row r="2" spans="1:12" ht="15">
      <c r="A2" s="185" t="s">
        <v>166</v>
      </c>
      <c r="B2" s="185"/>
      <c r="C2" s="185"/>
      <c r="D2" s="185"/>
      <c r="E2" s="185"/>
      <c r="F2" s="185"/>
      <c r="G2" s="185"/>
      <c r="H2" s="185"/>
      <c r="I2" s="185"/>
      <c r="J2" s="185"/>
      <c r="K2" s="52"/>
      <c r="L2" s="52"/>
    </row>
    <row r="3" spans="1:12" ht="15.75" thickBot="1">
      <c r="A3" s="186" t="s">
        <v>90</v>
      </c>
      <c r="B3" s="186"/>
      <c r="C3" s="186"/>
      <c r="D3" s="186"/>
      <c r="E3" s="186"/>
      <c r="F3" s="186"/>
      <c r="G3" s="186"/>
      <c r="H3" s="186"/>
      <c r="I3" s="186"/>
      <c r="J3" s="186"/>
      <c r="K3" s="19"/>
      <c r="L3" s="19"/>
    </row>
    <row r="4" spans="1:10" ht="21.75" customHeight="1" thickBot="1">
      <c r="A4" s="167" t="s">
        <v>0</v>
      </c>
      <c r="B4" s="170" t="s">
        <v>91</v>
      </c>
      <c r="C4" s="170" t="s">
        <v>153</v>
      </c>
      <c r="D4" s="173" t="s">
        <v>92</v>
      </c>
      <c r="E4" s="174"/>
      <c r="F4" s="174"/>
      <c r="G4" s="174"/>
      <c r="H4" s="174"/>
      <c r="I4" s="174"/>
      <c r="J4" s="174"/>
    </row>
    <row r="5" spans="1:10" ht="16.5" thickBot="1">
      <c r="A5" s="168"/>
      <c r="B5" s="171"/>
      <c r="C5" s="171"/>
      <c r="D5" s="170" t="s">
        <v>93</v>
      </c>
      <c r="E5" s="173" t="s">
        <v>4</v>
      </c>
      <c r="F5" s="174"/>
      <c r="G5" s="174"/>
      <c r="H5" s="174"/>
      <c r="I5" s="174"/>
      <c r="J5" s="174"/>
    </row>
    <row r="6" spans="1:10" ht="214.5" customHeight="1" thickBot="1">
      <c r="A6" s="168"/>
      <c r="B6" s="171"/>
      <c r="C6" s="171"/>
      <c r="D6" s="171"/>
      <c r="E6" s="170" t="s">
        <v>94</v>
      </c>
      <c r="F6" s="170" t="s">
        <v>95</v>
      </c>
      <c r="G6" s="170" t="s">
        <v>96</v>
      </c>
      <c r="H6" s="170" t="s">
        <v>97</v>
      </c>
      <c r="I6" s="175" t="s">
        <v>98</v>
      </c>
      <c r="J6" s="176"/>
    </row>
    <row r="7" spans="1:10" ht="42.75" customHeight="1" thickBot="1">
      <c r="A7" s="169"/>
      <c r="B7" s="172"/>
      <c r="C7" s="172"/>
      <c r="D7" s="172"/>
      <c r="E7" s="172"/>
      <c r="F7" s="172"/>
      <c r="G7" s="172"/>
      <c r="H7" s="172"/>
      <c r="I7" s="50" t="s">
        <v>93</v>
      </c>
      <c r="J7" s="51" t="s">
        <v>99</v>
      </c>
    </row>
    <row r="8" spans="1:10" ht="16.5" thickBo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  <c r="H8" s="43">
        <v>8</v>
      </c>
      <c r="I8" s="43">
        <v>9</v>
      </c>
      <c r="J8" s="91">
        <v>10</v>
      </c>
    </row>
    <row r="9" spans="1:11" ht="38.25" customHeight="1" thickBot="1">
      <c r="A9" s="44" t="s">
        <v>100</v>
      </c>
      <c r="B9" s="43">
        <v>100</v>
      </c>
      <c r="C9" s="45" t="s">
        <v>101</v>
      </c>
      <c r="D9" s="75">
        <f>SUM(E9:I9)</f>
        <v>62733350</v>
      </c>
      <c r="E9" s="75">
        <f>E12</f>
        <v>53516750</v>
      </c>
      <c r="F9" s="79">
        <f>F15</f>
        <v>7646600</v>
      </c>
      <c r="G9" s="79">
        <v>0</v>
      </c>
      <c r="H9" s="79">
        <v>0</v>
      </c>
      <c r="I9" s="90">
        <f>I12</f>
        <v>1570000</v>
      </c>
      <c r="J9" s="92">
        <v>0</v>
      </c>
      <c r="K9" s="93"/>
    </row>
    <row r="10" spans="1:10" ht="24.75" customHeight="1">
      <c r="A10" s="48" t="s">
        <v>4</v>
      </c>
      <c r="B10" s="177">
        <v>110</v>
      </c>
      <c r="C10" s="179">
        <v>120</v>
      </c>
      <c r="D10" s="181">
        <f>I10</f>
        <v>0</v>
      </c>
      <c r="E10" s="181" t="s">
        <v>101</v>
      </c>
      <c r="F10" s="179" t="s">
        <v>101</v>
      </c>
      <c r="G10" s="179" t="s">
        <v>101</v>
      </c>
      <c r="H10" s="179" t="s">
        <v>101</v>
      </c>
      <c r="I10" s="181">
        <v>0</v>
      </c>
      <c r="J10" s="183" t="s">
        <v>101</v>
      </c>
    </row>
    <row r="11" spans="1:10" ht="18" customHeight="1" thickBot="1">
      <c r="A11" s="44" t="s">
        <v>102</v>
      </c>
      <c r="B11" s="178"/>
      <c r="C11" s="180"/>
      <c r="D11" s="182"/>
      <c r="E11" s="182"/>
      <c r="F11" s="180"/>
      <c r="G11" s="180"/>
      <c r="H11" s="180"/>
      <c r="I11" s="182"/>
      <c r="J11" s="184"/>
    </row>
    <row r="12" spans="1:10" ht="35.25" customHeight="1" thickBot="1">
      <c r="A12" s="44" t="s">
        <v>103</v>
      </c>
      <c r="B12" s="43">
        <v>120</v>
      </c>
      <c r="C12" s="45">
        <v>130</v>
      </c>
      <c r="D12" s="73">
        <f>E12+H12+I12</f>
        <v>55086750</v>
      </c>
      <c r="E12" s="73">
        <v>53516750</v>
      </c>
      <c r="F12" s="45" t="s">
        <v>101</v>
      </c>
      <c r="G12" s="45" t="s">
        <v>101</v>
      </c>
      <c r="H12" s="46"/>
      <c r="I12" s="73">
        <v>1570000</v>
      </c>
      <c r="J12" s="47">
        <v>0</v>
      </c>
    </row>
    <row r="13" spans="1:10" ht="48" thickBot="1">
      <c r="A13" s="53" t="s">
        <v>104</v>
      </c>
      <c r="B13" s="54">
        <v>130</v>
      </c>
      <c r="C13" s="55"/>
      <c r="D13" s="74">
        <f>I13</f>
        <v>0</v>
      </c>
      <c r="E13" s="74" t="s">
        <v>101</v>
      </c>
      <c r="F13" s="56" t="s">
        <v>101</v>
      </c>
      <c r="G13" s="56" t="s">
        <v>101</v>
      </c>
      <c r="H13" s="56" t="s">
        <v>101</v>
      </c>
      <c r="I13" s="74">
        <v>0</v>
      </c>
      <c r="J13" s="57" t="s">
        <v>101</v>
      </c>
    </row>
    <row r="14" spans="1:10" ht="120.75" customHeight="1" thickBot="1">
      <c r="A14" s="44" t="s">
        <v>105</v>
      </c>
      <c r="B14" s="43">
        <v>140</v>
      </c>
      <c r="C14" s="46"/>
      <c r="D14" s="73">
        <f>I14</f>
        <v>0</v>
      </c>
      <c r="E14" s="73" t="s">
        <v>101</v>
      </c>
      <c r="F14" s="45" t="s">
        <v>101</v>
      </c>
      <c r="G14" s="45" t="s">
        <v>101</v>
      </c>
      <c r="H14" s="45" t="s">
        <v>101</v>
      </c>
      <c r="I14" s="73">
        <v>0</v>
      </c>
      <c r="J14" s="47" t="s">
        <v>101</v>
      </c>
    </row>
    <row r="15" spans="1:10" ht="48" thickBot="1">
      <c r="A15" s="44" t="s">
        <v>106</v>
      </c>
      <c r="B15" s="43">
        <v>150</v>
      </c>
      <c r="C15" s="45">
        <v>180</v>
      </c>
      <c r="D15" s="73">
        <f>SUM(F15:G15)</f>
        <v>7646600</v>
      </c>
      <c r="E15" s="73" t="s">
        <v>101</v>
      </c>
      <c r="F15" s="77">
        <v>7646600</v>
      </c>
      <c r="G15" s="82">
        <v>0</v>
      </c>
      <c r="H15" s="45" t="s">
        <v>101</v>
      </c>
      <c r="I15" s="73" t="s">
        <v>101</v>
      </c>
      <c r="J15" s="47" t="s">
        <v>101</v>
      </c>
    </row>
    <row r="16" spans="1:10" ht="16.5" thickBot="1">
      <c r="A16" s="44" t="s">
        <v>107</v>
      </c>
      <c r="B16" s="43">
        <v>160</v>
      </c>
      <c r="C16" s="46"/>
      <c r="D16" s="73">
        <f>I16</f>
        <v>0</v>
      </c>
      <c r="E16" s="73" t="s">
        <v>101</v>
      </c>
      <c r="F16" s="45" t="s">
        <v>101</v>
      </c>
      <c r="G16" s="45" t="s">
        <v>101</v>
      </c>
      <c r="H16" s="45" t="s">
        <v>101</v>
      </c>
      <c r="I16" s="76">
        <v>0</v>
      </c>
      <c r="J16" s="47"/>
    </row>
    <row r="17" spans="1:10" ht="32.25" thickBot="1">
      <c r="A17" s="44" t="s">
        <v>108</v>
      </c>
      <c r="B17" s="43">
        <v>180</v>
      </c>
      <c r="C17" s="45" t="s">
        <v>101</v>
      </c>
      <c r="D17" s="73">
        <f>I17</f>
        <v>0</v>
      </c>
      <c r="E17" s="73" t="s">
        <v>101</v>
      </c>
      <c r="F17" s="45" t="s">
        <v>101</v>
      </c>
      <c r="G17" s="45" t="s">
        <v>101</v>
      </c>
      <c r="H17" s="45" t="s">
        <v>101</v>
      </c>
      <c r="I17" s="76">
        <v>0</v>
      </c>
      <c r="J17" s="47" t="s">
        <v>101</v>
      </c>
    </row>
    <row r="18" spans="1:11" ht="32.25" thickBot="1">
      <c r="A18" s="44" t="s">
        <v>109</v>
      </c>
      <c r="B18" s="43">
        <v>200</v>
      </c>
      <c r="C18" s="45" t="s">
        <v>101</v>
      </c>
      <c r="D18" s="75">
        <f>D19+D26+D35+D33</f>
        <v>64156341.4</v>
      </c>
      <c r="E18" s="75">
        <f>E19+E26+E35</f>
        <v>54355782.059999995</v>
      </c>
      <c r="F18" s="82">
        <f>F19+F26+F35+F33</f>
        <v>7646600</v>
      </c>
      <c r="G18" s="83">
        <f>G19+G26+G35</f>
        <v>0</v>
      </c>
      <c r="H18" s="83">
        <f>H19+H26+H35</f>
        <v>0</v>
      </c>
      <c r="I18" s="75">
        <f>I19+I26+I35</f>
        <v>2153959.34</v>
      </c>
      <c r="J18" s="94">
        <v>0</v>
      </c>
      <c r="K18" s="93"/>
    </row>
    <row r="19" spans="1:11" ht="32.25" thickBot="1">
      <c r="A19" s="44" t="s">
        <v>110</v>
      </c>
      <c r="B19" s="43">
        <v>210</v>
      </c>
      <c r="C19" s="46"/>
      <c r="D19" s="73">
        <f aca="true" t="shared" si="0" ref="D19:I19">SUM(D20:D23)</f>
        <v>44480597.83</v>
      </c>
      <c r="E19" s="73">
        <f t="shared" si="0"/>
        <v>39266238.489999995</v>
      </c>
      <c r="F19" s="105">
        <f t="shared" si="0"/>
        <v>4202400</v>
      </c>
      <c r="G19" s="78">
        <f t="shared" si="0"/>
        <v>0</v>
      </c>
      <c r="H19" s="78">
        <f t="shared" si="0"/>
        <v>0</v>
      </c>
      <c r="I19" s="73">
        <f t="shared" si="0"/>
        <v>1011959.34</v>
      </c>
      <c r="J19" s="94">
        <v>0</v>
      </c>
      <c r="K19" s="93"/>
    </row>
    <row r="20" spans="1:11" ht="15.75">
      <c r="A20" s="58" t="s">
        <v>1</v>
      </c>
      <c r="B20" s="177">
        <v>211</v>
      </c>
      <c r="C20" s="179">
        <v>111</v>
      </c>
      <c r="D20" s="181">
        <f>SUM(E20:I21)</f>
        <v>32946848.9</v>
      </c>
      <c r="E20" s="181">
        <v>30155328.56</v>
      </c>
      <c r="F20" s="187">
        <v>2014286</v>
      </c>
      <c r="G20" s="187">
        <v>0</v>
      </c>
      <c r="H20" s="187">
        <v>0</v>
      </c>
      <c r="I20" s="181">
        <v>777234.34</v>
      </c>
      <c r="J20" s="188">
        <v>0</v>
      </c>
      <c r="K20" s="93"/>
    </row>
    <row r="21" spans="1:11" ht="16.5" thickBot="1">
      <c r="A21" s="59" t="s">
        <v>111</v>
      </c>
      <c r="B21" s="178"/>
      <c r="C21" s="180"/>
      <c r="D21" s="180"/>
      <c r="E21" s="182"/>
      <c r="F21" s="182"/>
      <c r="G21" s="182"/>
      <c r="H21" s="182"/>
      <c r="I21" s="182"/>
      <c r="J21" s="189"/>
      <c r="K21" s="93"/>
    </row>
    <row r="22" spans="1:11" ht="16.5" thickBot="1">
      <c r="A22" s="106" t="s">
        <v>162</v>
      </c>
      <c r="B22" s="43"/>
      <c r="C22" s="45">
        <v>112</v>
      </c>
      <c r="D22" s="73">
        <f>E22+F22+I22</f>
        <v>1583800</v>
      </c>
      <c r="E22" s="73">
        <v>4000</v>
      </c>
      <c r="F22" s="105">
        <v>1579800</v>
      </c>
      <c r="G22" s="105">
        <v>0</v>
      </c>
      <c r="H22" s="105">
        <v>0</v>
      </c>
      <c r="I22" s="73">
        <v>0</v>
      </c>
      <c r="J22" s="94"/>
      <c r="K22" s="93"/>
    </row>
    <row r="23" spans="1:11" ht="32.25" thickBot="1">
      <c r="A23" s="59" t="s">
        <v>112</v>
      </c>
      <c r="B23" s="43"/>
      <c r="C23" s="45">
        <v>119</v>
      </c>
      <c r="D23" s="73">
        <f>SUM(E23:I23)</f>
        <v>9949948.93</v>
      </c>
      <c r="E23" s="73">
        <v>9106909.93</v>
      </c>
      <c r="F23" s="77">
        <v>608314</v>
      </c>
      <c r="G23" s="77">
        <v>0</v>
      </c>
      <c r="H23" s="77">
        <v>0</v>
      </c>
      <c r="I23" s="73">
        <v>234725</v>
      </c>
      <c r="J23" s="94">
        <v>0</v>
      </c>
      <c r="K23" s="93"/>
    </row>
    <row r="24" spans="1:11" ht="38.25" customHeight="1" thickBot="1">
      <c r="A24" s="44" t="s">
        <v>113</v>
      </c>
      <c r="B24" s="43">
        <v>220</v>
      </c>
      <c r="C24" s="46"/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90">
        <v>0</v>
      </c>
      <c r="K24" s="93"/>
    </row>
    <row r="25" spans="1:10" ht="16.5" thickBot="1">
      <c r="A25" s="60" t="s">
        <v>1</v>
      </c>
      <c r="B25" s="44"/>
      <c r="C25" s="46"/>
      <c r="D25" s="90">
        <v>0</v>
      </c>
      <c r="E25" s="82">
        <v>0</v>
      </c>
      <c r="F25" s="90">
        <v>0</v>
      </c>
      <c r="G25" s="82">
        <v>0</v>
      </c>
      <c r="H25" s="90">
        <v>0</v>
      </c>
      <c r="I25" s="82">
        <v>0</v>
      </c>
      <c r="J25" s="90">
        <v>0</v>
      </c>
    </row>
    <row r="26" spans="1:10" ht="32.25" thickBot="1">
      <c r="A26" s="44" t="s">
        <v>114</v>
      </c>
      <c r="B26" s="43">
        <v>230</v>
      </c>
      <c r="C26" s="46"/>
      <c r="D26" s="73">
        <f>SUM(D27:D29)</f>
        <v>2883821.93</v>
      </c>
      <c r="E26" s="73">
        <f>E27+E29</f>
        <v>2871121.93</v>
      </c>
      <c r="F26" s="77">
        <f>SUM(F27:F29)</f>
        <v>0</v>
      </c>
      <c r="G26" s="75">
        <f>G27+G29</f>
        <v>0</v>
      </c>
      <c r="H26" s="75">
        <f>H27+H29</f>
        <v>0</v>
      </c>
      <c r="I26" s="73">
        <f>SUM(I27:I29)</f>
        <v>12700</v>
      </c>
      <c r="J26" s="90">
        <v>0</v>
      </c>
    </row>
    <row r="27" spans="1:10" ht="15.75">
      <c r="A27" s="61" t="s">
        <v>1</v>
      </c>
      <c r="B27" s="190"/>
      <c r="C27" s="179">
        <v>851</v>
      </c>
      <c r="D27" s="181">
        <f>SUM(E27:I28)</f>
        <v>2881781.93</v>
      </c>
      <c r="E27" s="181">
        <v>2869081.93</v>
      </c>
      <c r="F27" s="181">
        <v>0</v>
      </c>
      <c r="G27" s="181">
        <v>0</v>
      </c>
      <c r="H27" s="181">
        <v>0</v>
      </c>
      <c r="I27" s="181">
        <v>12700</v>
      </c>
      <c r="J27" s="192">
        <v>0</v>
      </c>
    </row>
    <row r="28" spans="1:10" ht="32.25" thickBot="1">
      <c r="A28" s="60" t="s">
        <v>115</v>
      </c>
      <c r="B28" s="191"/>
      <c r="C28" s="180"/>
      <c r="D28" s="180"/>
      <c r="E28" s="182"/>
      <c r="F28" s="182"/>
      <c r="G28" s="182"/>
      <c r="H28" s="182"/>
      <c r="I28" s="182"/>
      <c r="J28" s="193"/>
    </row>
    <row r="29" spans="1:11" ht="16.5" thickBot="1">
      <c r="A29" s="60" t="s">
        <v>116</v>
      </c>
      <c r="B29" s="44"/>
      <c r="C29" s="45">
        <v>852</v>
      </c>
      <c r="D29" s="73">
        <f>SUM(E29:I29)</f>
        <v>2040</v>
      </c>
      <c r="E29" s="73">
        <v>2040</v>
      </c>
      <c r="F29" s="77">
        <v>0</v>
      </c>
      <c r="G29" s="77">
        <v>0</v>
      </c>
      <c r="H29" s="77">
        <v>0</v>
      </c>
      <c r="I29" s="73">
        <v>0</v>
      </c>
      <c r="J29" s="95">
        <v>0</v>
      </c>
      <c r="K29" s="93"/>
    </row>
    <row r="30" spans="1:11" ht="15.75">
      <c r="A30" s="62" t="s">
        <v>117</v>
      </c>
      <c r="B30" s="177">
        <v>240</v>
      </c>
      <c r="C30" s="195"/>
      <c r="D30" s="198">
        <v>0</v>
      </c>
      <c r="E30" s="198">
        <v>0</v>
      </c>
      <c r="F30" s="198">
        <v>0</v>
      </c>
      <c r="G30" s="198">
        <v>0</v>
      </c>
      <c r="H30" s="198">
        <v>0</v>
      </c>
      <c r="I30" s="198">
        <v>0</v>
      </c>
      <c r="J30" s="192">
        <v>0</v>
      </c>
      <c r="K30" s="93"/>
    </row>
    <row r="31" spans="1:11" ht="15.75">
      <c r="A31" s="62" t="s">
        <v>118</v>
      </c>
      <c r="B31" s="194"/>
      <c r="C31" s="196"/>
      <c r="D31" s="199"/>
      <c r="E31" s="199"/>
      <c r="F31" s="199"/>
      <c r="G31" s="199"/>
      <c r="H31" s="199"/>
      <c r="I31" s="199"/>
      <c r="J31" s="201"/>
      <c r="K31" s="93"/>
    </row>
    <row r="32" spans="1:11" ht="16.5" thickBot="1">
      <c r="A32" s="44" t="s">
        <v>119</v>
      </c>
      <c r="B32" s="178"/>
      <c r="C32" s="197"/>
      <c r="D32" s="200"/>
      <c r="E32" s="200"/>
      <c r="F32" s="200"/>
      <c r="G32" s="200"/>
      <c r="H32" s="200"/>
      <c r="I32" s="200"/>
      <c r="J32" s="193"/>
      <c r="K32" s="93"/>
    </row>
    <row r="33" spans="1:14" ht="48" customHeight="1" thickBot="1">
      <c r="A33" s="44" t="s">
        <v>120</v>
      </c>
      <c r="B33" s="43">
        <v>250</v>
      </c>
      <c r="C33" s="46"/>
      <c r="D33" s="74">
        <f>E33+F33+G33+H33+I33+J33</f>
        <v>2645200</v>
      </c>
      <c r="E33" s="75">
        <v>0</v>
      </c>
      <c r="F33" s="81">
        <f>F34</f>
        <v>2645200</v>
      </c>
      <c r="G33" s="75">
        <v>0</v>
      </c>
      <c r="H33" s="75">
        <v>0</v>
      </c>
      <c r="I33" s="75">
        <v>0</v>
      </c>
      <c r="J33" s="90">
        <v>0</v>
      </c>
      <c r="K33" s="93"/>
      <c r="N33" t="s">
        <v>163</v>
      </c>
    </row>
    <row r="34" spans="1:14" ht="16.5" thickBot="1">
      <c r="A34" s="44" t="s">
        <v>1</v>
      </c>
      <c r="B34" s="43"/>
      <c r="C34" s="56">
        <v>323</v>
      </c>
      <c r="D34" s="74">
        <f>F34</f>
        <v>2645200</v>
      </c>
      <c r="E34" s="75">
        <v>0</v>
      </c>
      <c r="F34" s="81">
        <v>2645200</v>
      </c>
      <c r="G34" s="75">
        <v>0</v>
      </c>
      <c r="H34" s="75">
        <v>0</v>
      </c>
      <c r="I34" s="75">
        <v>0</v>
      </c>
      <c r="J34" s="90">
        <v>0</v>
      </c>
      <c r="K34" s="93"/>
      <c r="N34" t="s">
        <v>159</v>
      </c>
    </row>
    <row r="35" spans="1:10" ht="48" thickBot="1">
      <c r="A35" s="53" t="s">
        <v>121</v>
      </c>
      <c r="B35" s="54">
        <v>260</v>
      </c>
      <c r="C35" s="56">
        <v>244</v>
      </c>
      <c r="D35" s="74">
        <f>SUM(E35:I35)</f>
        <v>14146721.64</v>
      </c>
      <c r="E35" s="74">
        <v>12218421.64</v>
      </c>
      <c r="F35" s="81">
        <v>799000</v>
      </c>
      <c r="G35" s="81">
        <v>0</v>
      </c>
      <c r="H35" s="81">
        <v>0</v>
      </c>
      <c r="I35" s="74">
        <v>1129300</v>
      </c>
      <c r="J35" s="90">
        <v>0</v>
      </c>
    </row>
    <row r="36" spans="1:10" ht="32.25" thickBot="1">
      <c r="A36" s="44" t="s">
        <v>122</v>
      </c>
      <c r="B36" s="43">
        <v>300</v>
      </c>
      <c r="C36" s="45" t="s">
        <v>101</v>
      </c>
      <c r="D36" s="73">
        <f>D37</f>
        <v>0</v>
      </c>
      <c r="E36" s="75">
        <v>0</v>
      </c>
      <c r="F36" s="80">
        <v>0</v>
      </c>
      <c r="G36" s="75">
        <v>0</v>
      </c>
      <c r="H36" s="75">
        <v>0</v>
      </c>
      <c r="I36" s="73">
        <v>0</v>
      </c>
      <c r="J36" s="90">
        <v>0</v>
      </c>
    </row>
    <row r="37" spans="1:10" ht="15.75">
      <c r="A37" s="62" t="s">
        <v>1</v>
      </c>
      <c r="B37" s="177">
        <v>310</v>
      </c>
      <c r="C37" s="179">
        <v>510</v>
      </c>
      <c r="D37" s="181">
        <f>SUM(E37:I38)</f>
        <v>0</v>
      </c>
      <c r="E37" s="198">
        <v>0</v>
      </c>
      <c r="F37" s="198">
        <v>0</v>
      </c>
      <c r="G37" s="198">
        <v>0</v>
      </c>
      <c r="H37" s="198">
        <v>0</v>
      </c>
      <c r="I37" s="181">
        <v>0</v>
      </c>
      <c r="J37" s="192">
        <v>0</v>
      </c>
    </row>
    <row r="38" spans="1:10" ht="32.25" thickBot="1">
      <c r="A38" s="44" t="s">
        <v>123</v>
      </c>
      <c r="B38" s="178"/>
      <c r="C38" s="180"/>
      <c r="D38" s="180"/>
      <c r="E38" s="200"/>
      <c r="F38" s="200"/>
      <c r="G38" s="200"/>
      <c r="H38" s="200"/>
      <c r="I38" s="182"/>
      <c r="J38" s="193"/>
    </row>
    <row r="39" spans="1:11" ht="16.5" thickBot="1">
      <c r="A39" s="44" t="s">
        <v>124</v>
      </c>
      <c r="B39" s="43">
        <v>320</v>
      </c>
      <c r="C39" s="46"/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90">
        <v>0</v>
      </c>
      <c r="K39" s="93"/>
    </row>
    <row r="40" spans="1:10" ht="32.25" thickBot="1">
      <c r="A40" s="44" t="s">
        <v>125</v>
      </c>
      <c r="B40" s="43">
        <v>400</v>
      </c>
      <c r="C40" s="45" t="s">
        <v>101</v>
      </c>
      <c r="D40" s="73">
        <f>D41</f>
        <v>0</v>
      </c>
      <c r="E40" s="75">
        <v>0</v>
      </c>
      <c r="F40" s="75">
        <v>0</v>
      </c>
      <c r="G40" s="75">
        <v>0</v>
      </c>
      <c r="H40" s="75">
        <v>0</v>
      </c>
      <c r="I40" s="73">
        <v>0</v>
      </c>
      <c r="J40" s="90">
        <v>0</v>
      </c>
    </row>
    <row r="41" spans="1:10" ht="15.75">
      <c r="A41" s="62" t="s">
        <v>126</v>
      </c>
      <c r="B41" s="177">
        <v>410</v>
      </c>
      <c r="C41" s="179">
        <v>610</v>
      </c>
      <c r="D41" s="181">
        <f>SUM(E41:I42)</f>
        <v>0</v>
      </c>
      <c r="E41" s="198">
        <v>0</v>
      </c>
      <c r="F41" s="198">
        <v>0</v>
      </c>
      <c r="G41" s="198">
        <v>0</v>
      </c>
      <c r="H41" s="198">
        <v>0</v>
      </c>
      <c r="I41" s="181">
        <v>0</v>
      </c>
      <c r="J41" s="192">
        <v>0</v>
      </c>
    </row>
    <row r="42" spans="1:11" ht="32.25" thickBot="1">
      <c r="A42" s="44" t="s">
        <v>127</v>
      </c>
      <c r="B42" s="178"/>
      <c r="C42" s="180"/>
      <c r="D42" s="180"/>
      <c r="E42" s="200"/>
      <c r="F42" s="200"/>
      <c r="G42" s="200"/>
      <c r="H42" s="200"/>
      <c r="I42" s="182"/>
      <c r="J42" s="193"/>
      <c r="K42" s="93"/>
    </row>
    <row r="43" spans="1:11" ht="16.5" thickBot="1">
      <c r="A43" s="44" t="s">
        <v>128</v>
      </c>
      <c r="B43" s="43">
        <v>420</v>
      </c>
      <c r="C43" s="46"/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90">
        <v>0</v>
      </c>
      <c r="K43" s="93"/>
    </row>
    <row r="44" spans="1:11" ht="32.25" thickBot="1">
      <c r="A44" s="44" t="s">
        <v>129</v>
      </c>
      <c r="B44" s="43">
        <v>500</v>
      </c>
      <c r="C44" s="45" t="s">
        <v>101</v>
      </c>
      <c r="D44" s="75">
        <f>SUM(E44:I44)</f>
        <v>1422991.4</v>
      </c>
      <c r="E44" s="75">
        <v>839032.06</v>
      </c>
      <c r="F44" s="75">
        <v>0</v>
      </c>
      <c r="G44" s="75">
        <v>0</v>
      </c>
      <c r="H44" s="75">
        <v>0</v>
      </c>
      <c r="I44" s="75">
        <v>583959.34</v>
      </c>
      <c r="J44" s="90">
        <v>0</v>
      </c>
      <c r="K44" s="93"/>
    </row>
    <row r="45" spans="1:11" ht="32.25" thickBot="1">
      <c r="A45" s="44" t="s">
        <v>130</v>
      </c>
      <c r="B45" s="43">
        <v>600</v>
      </c>
      <c r="C45" s="45" t="s">
        <v>101</v>
      </c>
      <c r="D45" s="73">
        <f>SUM(E45:I45)</f>
        <v>0</v>
      </c>
      <c r="E45" s="75">
        <f>E44+E12-E18</f>
        <v>0</v>
      </c>
      <c r="F45" s="75">
        <f>F9+F44-F18</f>
        <v>0</v>
      </c>
      <c r="G45" s="75">
        <f>G9+G44-G18</f>
        <v>0</v>
      </c>
      <c r="H45" s="75">
        <f>H9+H44-H18</f>
        <v>0</v>
      </c>
      <c r="I45" s="73">
        <f>I44+I9-I18</f>
        <v>0</v>
      </c>
      <c r="J45" s="90">
        <v>0</v>
      </c>
      <c r="K45" s="93"/>
    </row>
  </sheetData>
  <sheetProtection/>
  <mergeCells count="68">
    <mergeCell ref="I41:I42"/>
    <mergeCell ref="J41:J42"/>
    <mergeCell ref="H37:H38"/>
    <mergeCell ref="I37:I38"/>
    <mergeCell ref="J37:J38"/>
    <mergeCell ref="B41:B42"/>
    <mergeCell ref="C41:C42"/>
    <mergeCell ref="D41:D42"/>
    <mergeCell ref="E41:E42"/>
    <mergeCell ref="F41:F42"/>
    <mergeCell ref="G41:G42"/>
    <mergeCell ref="H41:H42"/>
    <mergeCell ref="B37:B38"/>
    <mergeCell ref="C37:C38"/>
    <mergeCell ref="D37:D38"/>
    <mergeCell ref="E37:E38"/>
    <mergeCell ref="F37:F38"/>
    <mergeCell ref="G37:G38"/>
    <mergeCell ref="J27:J28"/>
    <mergeCell ref="B30:B32"/>
    <mergeCell ref="C30:C32"/>
    <mergeCell ref="D30:D32"/>
    <mergeCell ref="E30:E32"/>
    <mergeCell ref="F30:F32"/>
    <mergeCell ref="G30:G32"/>
    <mergeCell ref="H30:H32"/>
    <mergeCell ref="I30:I32"/>
    <mergeCell ref="J30:J32"/>
    <mergeCell ref="I20:I21"/>
    <mergeCell ref="J20:J21"/>
    <mergeCell ref="B27:B28"/>
    <mergeCell ref="C27:C28"/>
    <mergeCell ref="D27:D28"/>
    <mergeCell ref="E27:E28"/>
    <mergeCell ref="F27:F28"/>
    <mergeCell ref="G27:G28"/>
    <mergeCell ref="H27:H28"/>
    <mergeCell ref="I27:I28"/>
    <mergeCell ref="A1:J1"/>
    <mergeCell ref="A2:J2"/>
    <mergeCell ref="A3:J3"/>
    <mergeCell ref="B20:B21"/>
    <mergeCell ref="C20:C21"/>
    <mergeCell ref="D20:D21"/>
    <mergeCell ref="E20:E21"/>
    <mergeCell ref="F20:F21"/>
    <mergeCell ref="G20:G21"/>
    <mergeCell ref="H20:H21"/>
    <mergeCell ref="I6:J6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4:A7"/>
    <mergeCell ref="B4:B7"/>
    <mergeCell ref="C4:C7"/>
    <mergeCell ref="D4:J4"/>
    <mergeCell ref="D5:D7"/>
    <mergeCell ref="E5:J5"/>
    <mergeCell ref="E6:E7"/>
    <mergeCell ref="F6:F7"/>
    <mergeCell ref="G6:G7"/>
    <mergeCell ref="H6:H7"/>
  </mergeCells>
  <printOptions/>
  <pageMargins left="0.3937007874015748" right="0.3937007874015748" top="0.7874015748031497" bottom="0.3937007874015748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zoomScale="75" zoomScaleNormal="75" zoomScalePageLayoutView="0" workbookViewId="0" topLeftCell="A7">
      <selection activeCell="J21" sqref="J21"/>
    </sheetView>
  </sheetViews>
  <sheetFormatPr defaultColWidth="9.00390625" defaultRowHeight="12.75"/>
  <cols>
    <col min="1" max="1" width="25.125" style="0" customWidth="1"/>
    <col min="2" max="2" width="8.375" style="0" customWidth="1"/>
    <col min="3" max="3" width="9.25390625" style="0" customWidth="1"/>
    <col min="4" max="4" width="16.625" style="0" customWidth="1"/>
    <col min="5" max="5" width="16.375" style="0" customWidth="1"/>
    <col min="6" max="6" width="11.375" style="0" customWidth="1"/>
    <col min="7" max="7" width="16.375" style="0" customWidth="1"/>
    <col min="8" max="8" width="15.625" style="0" customWidth="1"/>
    <col min="9" max="9" width="11.625" style="0" customWidth="1"/>
    <col min="10" max="10" width="8.75390625" style="0" customWidth="1"/>
    <col min="11" max="11" width="8.125" style="0" customWidth="1"/>
  </cols>
  <sheetData>
    <row r="1" spans="1:17" ht="18" customHeight="1">
      <c r="A1" s="185" t="s">
        <v>131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52"/>
      <c r="N1" s="52"/>
      <c r="O1" s="52"/>
      <c r="P1" s="52"/>
      <c r="Q1" s="52"/>
    </row>
    <row r="2" spans="1:17" ht="15">
      <c r="A2" s="185" t="s">
        <v>167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52"/>
      <c r="N2" s="52"/>
      <c r="O2" s="52"/>
      <c r="P2" s="52"/>
      <c r="Q2" s="52"/>
    </row>
    <row r="3" spans="1:17" ht="15.75" thickBot="1">
      <c r="A3" s="186" t="s">
        <v>132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9"/>
      <c r="N3" s="19"/>
      <c r="O3" s="19"/>
      <c r="P3" s="19"/>
      <c r="Q3" s="19"/>
    </row>
    <row r="4" spans="1:12" ht="31.5" customHeight="1" thickBot="1">
      <c r="A4" s="167" t="s">
        <v>0</v>
      </c>
      <c r="B4" s="170" t="s">
        <v>91</v>
      </c>
      <c r="C4" s="170" t="s">
        <v>133</v>
      </c>
      <c r="D4" s="173" t="s">
        <v>134</v>
      </c>
      <c r="E4" s="174"/>
      <c r="F4" s="174"/>
      <c r="G4" s="174"/>
      <c r="H4" s="174"/>
      <c r="I4" s="174"/>
      <c r="J4" s="174"/>
      <c r="K4" s="174"/>
      <c r="L4" s="174"/>
    </row>
    <row r="5" spans="1:12" ht="16.5" thickBot="1">
      <c r="A5" s="168"/>
      <c r="B5" s="171"/>
      <c r="C5" s="171"/>
      <c r="D5" s="203" t="s">
        <v>135</v>
      </c>
      <c r="E5" s="204"/>
      <c r="F5" s="167"/>
      <c r="G5" s="175" t="s">
        <v>4</v>
      </c>
      <c r="H5" s="176"/>
      <c r="I5" s="176"/>
      <c r="J5" s="176"/>
      <c r="K5" s="176"/>
      <c r="L5" s="176"/>
    </row>
    <row r="6" spans="1:12" ht="123.75" customHeight="1" thickBot="1">
      <c r="A6" s="168"/>
      <c r="B6" s="171"/>
      <c r="C6" s="171"/>
      <c r="D6" s="205"/>
      <c r="E6" s="206"/>
      <c r="F6" s="169"/>
      <c r="G6" s="175" t="s">
        <v>136</v>
      </c>
      <c r="H6" s="176"/>
      <c r="I6" s="202"/>
      <c r="J6" s="175" t="s">
        <v>137</v>
      </c>
      <c r="K6" s="176"/>
      <c r="L6" s="176"/>
    </row>
    <row r="7" spans="1:12" ht="126.75" thickBot="1">
      <c r="A7" s="169"/>
      <c r="B7" s="172"/>
      <c r="C7" s="172"/>
      <c r="D7" s="43" t="s">
        <v>170</v>
      </c>
      <c r="E7" s="43" t="s">
        <v>168</v>
      </c>
      <c r="F7" s="43" t="s">
        <v>169</v>
      </c>
      <c r="G7" s="43" t="s">
        <v>170</v>
      </c>
      <c r="H7" s="43" t="s">
        <v>168</v>
      </c>
      <c r="I7" s="43" t="s">
        <v>169</v>
      </c>
      <c r="J7" s="43" t="s">
        <v>170</v>
      </c>
      <c r="K7" s="43" t="s">
        <v>168</v>
      </c>
      <c r="L7" s="42" t="s">
        <v>169</v>
      </c>
    </row>
    <row r="8" spans="1:12" ht="16.5" thickBo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  <c r="H8" s="43">
        <v>8</v>
      </c>
      <c r="I8" s="43">
        <v>9</v>
      </c>
      <c r="J8" s="43">
        <v>10</v>
      </c>
      <c r="K8" s="43">
        <v>11</v>
      </c>
      <c r="L8" s="42">
        <v>12</v>
      </c>
    </row>
    <row r="9" spans="1:12" ht="59.25" customHeight="1" thickBot="1">
      <c r="A9" s="44" t="s">
        <v>138</v>
      </c>
      <c r="B9" s="96" t="s">
        <v>155</v>
      </c>
      <c r="C9" s="43" t="s">
        <v>101</v>
      </c>
      <c r="D9" s="100">
        <f aca="true" t="shared" si="0" ref="D9:F11">G9+J9</f>
        <v>14146721.64</v>
      </c>
      <c r="E9" s="100">
        <f t="shared" si="0"/>
        <v>0</v>
      </c>
      <c r="F9" s="101">
        <f t="shared" si="0"/>
        <v>0</v>
      </c>
      <c r="G9" s="100">
        <f aca="true" t="shared" si="1" ref="G9:L9">G10+G11</f>
        <v>14146721.64</v>
      </c>
      <c r="H9" s="100">
        <f t="shared" si="1"/>
        <v>0</v>
      </c>
      <c r="I9" s="101">
        <f t="shared" si="1"/>
        <v>0</v>
      </c>
      <c r="J9" s="101">
        <f t="shared" si="1"/>
        <v>0</v>
      </c>
      <c r="K9" s="101">
        <f t="shared" si="1"/>
        <v>0</v>
      </c>
      <c r="L9" s="102">
        <f t="shared" si="1"/>
        <v>0</v>
      </c>
    </row>
    <row r="10" spans="1:12" ht="80.25" customHeight="1" thickBot="1">
      <c r="A10" s="44" t="s">
        <v>139</v>
      </c>
      <c r="B10" s="43">
        <v>1001</v>
      </c>
      <c r="C10" s="43" t="s">
        <v>101</v>
      </c>
      <c r="D10" s="73">
        <f t="shared" si="0"/>
        <v>0</v>
      </c>
      <c r="E10" s="73">
        <f t="shared" si="0"/>
        <v>0</v>
      </c>
      <c r="F10" s="86">
        <f t="shared" si="0"/>
        <v>0</v>
      </c>
      <c r="G10" s="73">
        <v>0</v>
      </c>
      <c r="H10" s="73">
        <v>0</v>
      </c>
      <c r="I10" s="86">
        <v>0</v>
      </c>
      <c r="J10" s="86">
        <v>0</v>
      </c>
      <c r="K10" s="86">
        <v>0</v>
      </c>
      <c r="L10" s="87">
        <v>0</v>
      </c>
    </row>
    <row r="11" spans="1:12" ht="52.5" customHeight="1" thickBot="1">
      <c r="A11" s="53" t="s">
        <v>140</v>
      </c>
      <c r="B11" s="54">
        <v>2001</v>
      </c>
      <c r="C11" s="54" t="s">
        <v>154</v>
      </c>
      <c r="D11" s="74">
        <f t="shared" si="0"/>
        <v>14146721.64</v>
      </c>
      <c r="E11" s="74">
        <f t="shared" si="0"/>
        <v>0</v>
      </c>
      <c r="F11" s="88">
        <f t="shared" si="0"/>
        <v>0</v>
      </c>
      <c r="G11" s="74">
        <f aca="true" t="shared" si="2" ref="G11:L11">G12</f>
        <v>14146721.64</v>
      </c>
      <c r="H11" s="74">
        <f t="shared" si="2"/>
        <v>0</v>
      </c>
      <c r="I11" s="88">
        <f t="shared" si="2"/>
        <v>0</v>
      </c>
      <c r="J11" s="88">
        <f t="shared" si="2"/>
        <v>0</v>
      </c>
      <c r="K11" s="88">
        <f t="shared" si="2"/>
        <v>0</v>
      </c>
      <c r="L11" s="89">
        <f t="shared" si="2"/>
        <v>0</v>
      </c>
    </row>
    <row r="12" spans="1:12" ht="16.5" customHeight="1" thickBot="1">
      <c r="A12" s="97" t="s">
        <v>156</v>
      </c>
      <c r="B12" s="98"/>
      <c r="C12" s="99" t="s">
        <v>154</v>
      </c>
      <c r="D12" s="74">
        <f>G12+J12</f>
        <v>14146721.64</v>
      </c>
      <c r="E12" s="74">
        <f>H12+K12</f>
        <v>0</v>
      </c>
      <c r="F12" s="74">
        <f>I12+L12</f>
        <v>0</v>
      </c>
      <c r="G12" s="74">
        <v>14146721.64</v>
      </c>
      <c r="H12" s="74">
        <v>0</v>
      </c>
      <c r="I12" s="88">
        <v>0</v>
      </c>
      <c r="J12" s="88">
        <v>0</v>
      </c>
      <c r="K12" s="88">
        <v>0</v>
      </c>
      <c r="L12" s="89">
        <v>0</v>
      </c>
    </row>
  </sheetData>
  <sheetProtection/>
  <mergeCells count="11">
    <mergeCell ref="D5:F6"/>
    <mergeCell ref="G5:L5"/>
    <mergeCell ref="G6:I6"/>
    <mergeCell ref="J6:L6"/>
    <mergeCell ref="A1:L1"/>
    <mergeCell ref="A2:L2"/>
    <mergeCell ref="A3:L3"/>
    <mergeCell ref="A4:A7"/>
    <mergeCell ref="B4:B7"/>
    <mergeCell ref="C4:C7"/>
    <mergeCell ref="D4:L4"/>
  </mergeCells>
  <printOptions/>
  <pageMargins left="0.3937007874015748" right="0.3937007874015748" top="0.7874015748031497" bottom="0.1968503937007874" header="0" footer="0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="75" zoomScaleNormal="75" zoomScalePageLayoutView="0" workbookViewId="0" topLeftCell="A1">
      <selection activeCell="C9" sqref="C9"/>
    </sheetView>
  </sheetViews>
  <sheetFormatPr defaultColWidth="9.00390625" defaultRowHeight="12.75"/>
  <cols>
    <col min="1" max="1" width="43.125" style="0" customWidth="1"/>
    <col min="2" max="2" width="11.875" style="0" customWidth="1"/>
    <col min="3" max="3" width="36.75390625" style="0" customWidth="1"/>
  </cols>
  <sheetData>
    <row r="1" spans="1:10" ht="14.25">
      <c r="A1" s="207" t="s">
        <v>141</v>
      </c>
      <c r="B1" s="207"/>
      <c r="C1" s="207"/>
      <c r="D1" s="52"/>
      <c r="E1" s="52"/>
      <c r="F1" s="52"/>
      <c r="G1" s="52"/>
      <c r="H1" s="52"/>
      <c r="I1" s="52"/>
      <c r="J1" s="52"/>
    </row>
    <row r="2" spans="1:10" ht="15">
      <c r="A2" s="185" t="s">
        <v>166</v>
      </c>
      <c r="B2" s="185"/>
      <c r="C2" s="185"/>
      <c r="D2" s="52"/>
      <c r="E2" s="52"/>
      <c r="F2" s="52"/>
      <c r="G2" s="52"/>
      <c r="H2" s="52"/>
      <c r="I2" s="52"/>
      <c r="J2" s="52"/>
    </row>
    <row r="3" spans="1:10" ht="15.75" thickBot="1">
      <c r="A3" s="186" t="s">
        <v>142</v>
      </c>
      <c r="B3" s="186"/>
      <c r="C3" s="186"/>
      <c r="D3" s="19"/>
      <c r="E3" s="19"/>
      <c r="F3" s="19"/>
      <c r="G3" s="19"/>
      <c r="H3" s="19"/>
      <c r="I3" s="19"/>
      <c r="J3" s="19"/>
    </row>
    <row r="4" spans="1:3" ht="32.25" thickBot="1">
      <c r="A4" s="54" t="s">
        <v>0</v>
      </c>
      <c r="B4" s="54" t="s">
        <v>91</v>
      </c>
      <c r="C4" s="41" t="s">
        <v>143</v>
      </c>
    </row>
    <row r="5" spans="1:3" ht="16.5" thickBot="1">
      <c r="A5" s="43">
        <v>1</v>
      </c>
      <c r="B5" s="43">
        <v>2</v>
      </c>
      <c r="C5" s="42">
        <v>3</v>
      </c>
    </row>
    <row r="6" spans="1:3" ht="25.5" customHeight="1" thickBot="1">
      <c r="A6" s="44" t="s">
        <v>129</v>
      </c>
      <c r="B6" s="43">
        <v>10</v>
      </c>
      <c r="C6" s="63">
        <v>186625.56</v>
      </c>
    </row>
    <row r="7" spans="1:3" ht="25.5" customHeight="1" thickBot="1">
      <c r="A7" s="44" t="s">
        <v>130</v>
      </c>
      <c r="B7" s="43">
        <v>20</v>
      </c>
      <c r="C7" s="66">
        <f>C6+C8-C9</f>
        <v>98792.75</v>
      </c>
    </row>
    <row r="8" spans="1:3" ht="24" customHeight="1" thickBot="1">
      <c r="A8" s="44" t="s">
        <v>144</v>
      </c>
      <c r="B8" s="43">
        <v>30</v>
      </c>
      <c r="C8" s="84">
        <v>98792.75</v>
      </c>
    </row>
    <row r="9" spans="1:3" ht="23.25" customHeight="1" thickBot="1">
      <c r="A9" s="44" t="s">
        <v>145</v>
      </c>
      <c r="B9" s="43">
        <v>40</v>
      </c>
      <c r="C9" s="84">
        <v>186625.56</v>
      </c>
    </row>
    <row r="10" ht="14.25">
      <c r="A10" s="40"/>
    </row>
    <row r="11" spans="1:3" ht="14.25">
      <c r="A11" s="185" t="s">
        <v>146</v>
      </c>
      <c r="B11" s="185"/>
      <c r="C11" s="185"/>
    </row>
    <row r="12" ht="15">
      <c r="A12" s="35"/>
    </row>
    <row r="13" spans="1:3" ht="15.75" thickBot="1">
      <c r="A13" s="186" t="s">
        <v>147</v>
      </c>
      <c r="B13" s="186"/>
      <c r="C13" s="186"/>
    </row>
    <row r="14" spans="1:3" ht="32.25" thickBot="1">
      <c r="A14" s="54" t="s">
        <v>0</v>
      </c>
      <c r="B14" s="54" t="s">
        <v>91</v>
      </c>
      <c r="C14" s="41" t="s">
        <v>148</v>
      </c>
    </row>
    <row r="15" spans="1:3" ht="16.5" thickBot="1">
      <c r="A15" s="43">
        <v>1</v>
      </c>
      <c r="B15" s="43">
        <v>2</v>
      </c>
      <c r="C15" s="42">
        <v>3</v>
      </c>
    </row>
    <row r="16" spans="1:3" ht="24.75" customHeight="1" thickBot="1">
      <c r="A16" s="44" t="s">
        <v>149</v>
      </c>
      <c r="B16" s="43">
        <v>10</v>
      </c>
      <c r="C16" s="66">
        <v>0</v>
      </c>
    </row>
    <row r="17" spans="1:3" ht="81.75" customHeight="1" thickBot="1">
      <c r="A17" s="44" t="s">
        <v>150</v>
      </c>
      <c r="B17" s="43">
        <v>20</v>
      </c>
      <c r="C17" s="66">
        <v>0</v>
      </c>
    </row>
    <row r="18" spans="1:3" ht="36" customHeight="1" thickBot="1">
      <c r="A18" s="44" t="s">
        <v>151</v>
      </c>
      <c r="B18" s="43">
        <v>30</v>
      </c>
      <c r="C18" s="85">
        <v>0</v>
      </c>
    </row>
    <row r="19" ht="15">
      <c r="A19" s="49"/>
    </row>
    <row r="20" spans="1:12" ht="15" customHeight="1">
      <c r="A20" s="64"/>
      <c r="B20" s="64"/>
      <c r="C20" s="64"/>
      <c r="D20" s="64"/>
      <c r="E20" s="64"/>
      <c r="F20" s="64"/>
      <c r="G20" s="64"/>
      <c r="H20" s="64"/>
      <c r="I20" s="69"/>
      <c r="J20" s="69"/>
      <c r="K20" s="70"/>
      <c r="L20" s="70"/>
    </row>
    <row r="21" spans="1:12" ht="15">
      <c r="A21" s="64" t="s">
        <v>152</v>
      </c>
      <c r="B21" s="67"/>
      <c r="C21" s="104" t="s">
        <v>158</v>
      </c>
      <c r="D21" s="64"/>
      <c r="E21" s="64"/>
      <c r="F21" s="64"/>
      <c r="G21" s="64"/>
      <c r="H21" s="64"/>
      <c r="I21" s="69"/>
      <c r="J21" s="69"/>
      <c r="K21" s="70"/>
      <c r="L21" s="70"/>
    </row>
    <row r="22" spans="1:12" ht="18" customHeight="1">
      <c r="A22" s="64"/>
      <c r="B22" s="68" t="s">
        <v>5</v>
      </c>
      <c r="C22" s="68" t="s">
        <v>6</v>
      </c>
      <c r="D22" s="64"/>
      <c r="E22" s="64"/>
      <c r="F22" s="64"/>
      <c r="G22" s="64"/>
      <c r="H22" s="64"/>
      <c r="I22" s="72"/>
      <c r="J22" s="72"/>
      <c r="K22" s="72"/>
      <c r="L22" s="72"/>
    </row>
    <row r="23" spans="1:12" ht="15">
      <c r="A23" s="64" t="s">
        <v>157</v>
      </c>
      <c r="B23" s="64"/>
      <c r="C23" s="64"/>
      <c r="D23" s="64"/>
      <c r="E23" s="64"/>
      <c r="F23" s="64"/>
      <c r="G23" s="64"/>
      <c r="H23" s="64"/>
      <c r="I23" s="69"/>
      <c r="J23" s="69"/>
      <c r="K23" s="70"/>
      <c r="L23" s="70"/>
    </row>
    <row r="24" spans="1:12" ht="18" customHeight="1">
      <c r="A24" s="64" t="s">
        <v>152</v>
      </c>
      <c r="B24" s="103"/>
      <c r="C24" s="104" t="s">
        <v>158</v>
      </c>
      <c r="D24" s="69"/>
      <c r="E24" s="69"/>
      <c r="F24" s="69"/>
      <c r="G24" s="69"/>
      <c r="H24" s="69"/>
      <c r="I24" s="72"/>
      <c r="J24" s="72"/>
      <c r="K24" s="72"/>
      <c r="L24" s="72"/>
    </row>
    <row r="25" spans="1:12" ht="15">
      <c r="A25" s="69"/>
      <c r="B25" s="68" t="s">
        <v>5</v>
      </c>
      <c r="C25" s="68" t="s">
        <v>6</v>
      </c>
      <c r="D25" s="70"/>
      <c r="E25" s="70"/>
      <c r="F25" s="70"/>
      <c r="G25" s="70"/>
      <c r="H25" s="69"/>
      <c r="I25" s="64"/>
      <c r="J25" s="64"/>
      <c r="K25" s="64"/>
      <c r="L25" s="64"/>
    </row>
    <row r="26" spans="1:12" ht="15">
      <c r="A26" s="69"/>
      <c r="B26" s="70"/>
      <c r="C26" s="69"/>
      <c r="D26" s="70"/>
      <c r="E26" s="69"/>
      <c r="F26" s="70"/>
      <c r="G26" s="69"/>
      <c r="H26" s="69"/>
      <c r="I26" s="64"/>
      <c r="J26" s="64"/>
      <c r="K26" s="64"/>
      <c r="L26" s="64"/>
    </row>
    <row r="27" spans="1:12" ht="12.75">
      <c r="A27" s="71"/>
      <c r="B27" s="71"/>
      <c r="C27" s="71"/>
      <c r="D27" s="71"/>
      <c r="E27" s="71"/>
      <c r="F27" s="71"/>
      <c r="G27" s="71"/>
      <c r="H27" s="71"/>
      <c r="I27" s="65"/>
      <c r="J27" s="65"/>
      <c r="K27" s="65"/>
      <c r="L27" s="65"/>
    </row>
  </sheetData>
  <sheetProtection/>
  <mergeCells count="5">
    <mergeCell ref="A1:C1"/>
    <mergeCell ref="A2:C2"/>
    <mergeCell ref="A3:C3"/>
    <mergeCell ref="A11:C11"/>
    <mergeCell ref="A13:C13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rukdou</cp:lastModifiedBy>
  <cp:lastPrinted>2018-08-08T04:52:41Z</cp:lastPrinted>
  <dcterms:created xsi:type="dcterms:W3CDTF">2010-11-26T07:12:57Z</dcterms:created>
  <dcterms:modified xsi:type="dcterms:W3CDTF">2018-08-08T04:53:49Z</dcterms:modified>
  <cp:category/>
  <cp:version/>
  <cp:contentType/>
  <cp:contentStatus/>
</cp:coreProperties>
</file>